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47B922A8-73A1-439A-9B88-D26E26F66396}" xr6:coauthVersionLast="47" xr6:coauthVersionMax="47" xr10:uidLastSave="{00000000-0000-0000-0000-000000000000}"/>
  <bookViews>
    <workbookView xWindow="2180" yWindow="2480" windowWidth="19240" windowHeight="16640" tabRatio="749" xr2:uid="{00000000-000D-0000-FFFF-FFFF00000000}"/>
  </bookViews>
  <sheets>
    <sheet name="Хар-ки " sheetId="37" r:id="rId1"/>
    <sheet name="Доп. оборудование" sheetId="36" r:id="rId2"/>
    <sheet name="КВК12 20.08" sheetId="42" r:id="rId3"/>
    <sheet name="КВК12 24.08" sheetId="34" r:id="rId4"/>
    <sheet name="КВК 12V-27.11" sheetId="38" r:id="rId5"/>
    <sheet name="КВК 12-27.14" sheetId="39" r:id="rId6"/>
    <sheet name="КВК 12-34.08" sheetId="45" r:id="rId7"/>
    <sheet name="КВК 12-30.08." sheetId="44" r:id="rId8"/>
    <sheet name="КВК 12-37.11" sheetId="40" r:id="rId9"/>
    <sheet name="КВК 12-37.14" sheetId="41" r:id="rId10"/>
  </sheets>
  <definedNames>
    <definedName name="_xlnm.Print_Area" localSheetId="0">'Хар-ки '!$A$1:$S$44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5" i="45" l="1"/>
  <c r="U64" i="45"/>
  <c r="U63" i="45"/>
  <c r="U62" i="45"/>
  <c r="U61" i="45"/>
  <c r="U60" i="45"/>
  <c r="U59" i="45"/>
  <c r="U58" i="45"/>
  <c r="U57" i="45"/>
  <c r="U56" i="45"/>
  <c r="U55" i="45"/>
  <c r="U54" i="45"/>
  <c r="U53" i="45"/>
  <c r="U52" i="45"/>
  <c r="U51" i="45"/>
  <c r="U50" i="45"/>
  <c r="U49" i="45"/>
  <c r="U48" i="45"/>
  <c r="U47" i="45"/>
  <c r="U46" i="45"/>
  <c r="U45" i="45"/>
  <c r="U44" i="45"/>
  <c r="U43" i="45"/>
  <c r="U42" i="45"/>
  <c r="U41" i="45"/>
  <c r="U40" i="45"/>
  <c r="U39" i="45"/>
  <c r="U38" i="45"/>
  <c r="U37" i="45"/>
  <c r="U65" i="44"/>
  <c r="U64" i="44"/>
  <c r="U63" i="44"/>
  <c r="U62" i="44"/>
  <c r="U61" i="44"/>
  <c r="U60" i="44"/>
  <c r="U59" i="44"/>
  <c r="U58" i="44"/>
  <c r="U57" i="44"/>
  <c r="U56" i="44"/>
  <c r="U55" i="44"/>
  <c r="U54" i="44"/>
  <c r="U53" i="44"/>
  <c r="U52" i="44"/>
  <c r="U51" i="44"/>
  <c r="U50" i="44"/>
  <c r="U49" i="44"/>
  <c r="U48" i="44"/>
  <c r="U47" i="44"/>
  <c r="U46" i="44"/>
  <c r="U45" i="44"/>
  <c r="U44" i="44"/>
  <c r="U43" i="44"/>
  <c r="U42" i="44"/>
  <c r="U41" i="44"/>
  <c r="U40" i="44"/>
  <c r="U39" i="44"/>
  <c r="U38" i="44"/>
  <c r="U37" i="44"/>
  <c r="U65" i="42"/>
  <c r="U64" i="42"/>
  <c r="U63" i="42"/>
  <c r="U62" i="42"/>
  <c r="U61" i="42"/>
  <c r="U60" i="42"/>
  <c r="U59" i="42"/>
  <c r="U58" i="42"/>
  <c r="U57" i="42"/>
  <c r="U56" i="42"/>
  <c r="U55" i="42"/>
  <c r="U54" i="42"/>
  <c r="U53" i="42"/>
  <c r="U52" i="42"/>
  <c r="U51" i="42"/>
  <c r="U50" i="42"/>
  <c r="U49" i="42"/>
  <c r="U48" i="42"/>
  <c r="U47" i="42"/>
  <c r="U46" i="42"/>
  <c r="U45" i="42"/>
  <c r="U44" i="42"/>
  <c r="U43" i="42"/>
  <c r="U42" i="42"/>
  <c r="U41" i="42"/>
  <c r="U40" i="42"/>
  <c r="U39" i="42"/>
  <c r="U38" i="42"/>
  <c r="U37" i="42"/>
  <c r="AL12" i="41"/>
  <c r="AL13" i="41"/>
  <c r="AL14" i="41"/>
  <c r="AL15" i="41"/>
  <c r="AL16" i="41"/>
  <c r="AL17" i="41"/>
  <c r="AL18" i="41"/>
  <c r="AL19" i="41"/>
  <c r="AL20" i="41"/>
  <c r="AL21" i="41"/>
  <c r="AL22" i="41"/>
  <c r="AL23" i="41"/>
  <c r="AL24" i="41"/>
  <c r="AL25" i="41"/>
  <c r="AL26" i="41"/>
  <c r="AL27" i="41"/>
  <c r="AL28" i="41"/>
  <c r="AL29" i="41"/>
  <c r="AL30" i="41"/>
  <c r="AL31" i="41"/>
  <c r="AL32" i="41"/>
  <c r="AL33" i="41"/>
  <c r="AL34" i="41"/>
  <c r="AL35" i="41"/>
  <c r="AL36" i="41"/>
  <c r="AL37" i="41"/>
  <c r="AL38" i="41"/>
  <c r="AL39" i="41"/>
  <c r="AL40" i="41"/>
  <c r="AL41" i="41"/>
  <c r="AL42" i="41"/>
  <c r="AL43" i="41"/>
  <c r="AL44" i="41"/>
  <c r="AL45" i="41"/>
  <c r="AL46" i="41"/>
  <c r="AL47" i="41"/>
  <c r="AL48" i="41"/>
  <c r="AL49" i="41"/>
  <c r="AL50" i="41"/>
  <c r="AL51" i="41"/>
  <c r="AL52" i="41"/>
  <c r="AL53" i="41"/>
  <c r="AL54" i="41"/>
  <c r="AL55" i="41"/>
  <c r="AL56" i="41"/>
  <c r="AL57" i="41"/>
  <c r="AL58" i="41"/>
  <c r="AL59" i="41"/>
  <c r="AL60" i="41"/>
  <c r="AL61" i="41"/>
  <c r="AL62" i="41"/>
  <c r="AL63" i="41"/>
  <c r="AL64" i="41"/>
  <c r="AL65" i="41"/>
  <c r="AL11" i="41"/>
  <c r="AK65" i="41"/>
  <c r="AK64" i="41"/>
  <c r="AK63" i="41"/>
  <c r="AK62" i="41"/>
  <c r="AK61" i="41"/>
  <c r="AK60" i="41"/>
  <c r="AK59" i="41"/>
  <c r="AK58" i="41"/>
  <c r="AK57" i="41"/>
  <c r="AK56" i="41"/>
  <c r="AK55" i="41"/>
  <c r="AK54" i="41"/>
  <c r="AK53" i="41"/>
  <c r="AK52" i="41"/>
  <c r="AK51" i="41"/>
  <c r="AK50" i="41"/>
  <c r="AK49" i="41"/>
  <c r="AK48" i="41"/>
  <c r="AK47" i="41"/>
  <c r="AK46" i="41"/>
  <c r="AK45" i="41"/>
  <c r="AK44" i="41"/>
  <c r="AK43" i="41"/>
  <c r="AK42" i="41"/>
  <c r="AK41" i="41"/>
  <c r="AK40" i="41"/>
  <c r="AK39" i="41"/>
  <c r="AK38" i="41"/>
  <c r="AK37" i="41"/>
  <c r="AK36" i="41"/>
  <c r="AK35" i="41"/>
  <c r="AK34" i="41"/>
  <c r="AK33" i="41"/>
  <c r="AK32" i="41"/>
  <c r="AK31" i="41"/>
  <c r="AK30" i="41"/>
  <c r="AK29" i="41"/>
  <c r="AK28" i="41"/>
  <c r="AK27" i="41"/>
  <c r="AK26" i="41"/>
  <c r="AK25" i="41"/>
  <c r="AK24" i="41"/>
  <c r="AK23" i="41"/>
  <c r="AK22" i="41"/>
  <c r="AK21" i="41"/>
  <c r="AK20" i="41"/>
  <c r="AK19" i="41"/>
  <c r="AK18" i="41"/>
  <c r="AK17" i="41"/>
  <c r="AK16" i="41"/>
  <c r="AK15" i="41"/>
  <c r="AK14" i="41"/>
  <c r="AK13" i="41"/>
  <c r="AK12" i="41"/>
  <c r="AK11" i="41"/>
  <c r="AD12" i="38"/>
  <c r="AD13" i="38"/>
  <c r="AD14" i="38"/>
  <c r="AD15" i="38"/>
  <c r="AD16" i="38"/>
  <c r="AD17" i="38"/>
  <c r="AD18" i="38"/>
  <c r="AD19" i="38"/>
  <c r="AD20" i="38"/>
  <c r="AD21" i="38"/>
  <c r="AD22" i="38"/>
  <c r="AD23" i="38"/>
  <c r="AD24" i="38"/>
  <c r="AD25" i="38"/>
  <c r="AD26" i="38"/>
  <c r="AD27" i="38"/>
  <c r="AD28" i="38"/>
  <c r="AD29" i="38"/>
  <c r="AD30" i="38"/>
  <c r="AD31" i="38"/>
  <c r="AD32" i="38"/>
  <c r="AD33" i="38"/>
  <c r="AD34" i="38"/>
  <c r="AD35" i="38"/>
  <c r="AD36" i="38"/>
  <c r="AD37" i="38"/>
  <c r="AD38" i="38"/>
  <c r="AD39" i="38"/>
  <c r="AD40" i="38"/>
  <c r="AD41" i="38"/>
  <c r="AD42" i="38"/>
  <c r="AD43" i="38"/>
  <c r="AD44" i="38"/>
  <c r="AD45" i="38"/>
  <c r="AD46" i="38"/>
  <c r="AD47" i="38"/>
  <c r="AD48" i="38"/>
  <c r="AD49" i="38"/>
  <c r="AD50" i="38"/>
  <c r="AD51" i="38"/>
  <c r="AD52" i="38"/>
  <c r="AD53" i="38"/>
  <c r="AD54" i="38"/>
  <c r="AD55" i="38"/>
  <c r="AD56" i="38"/>
  <c r="AD57" i="38"/>
  <c r="AD58" i="38"/>
  <c r="AD59" i="38"/>
  <c r="AD60" i="38"/>
  <c r="AD61" i="38"/>
  <c r="AD62" i="38"/>
  <c r="AD63" i="38"/>
  <c r="AD64" i="38"/>
  <c r="AD65" i="38"/>
  <c r="AD11" i="38"/>
  <c r="AC12" i="38"/>
  <c r="AC13" i="38"/>
  <c r="AC14" i="38"/>
  <c r="AC15" i="38"/>
  <c r="AC16" i="38"/>
  <c r="AC17" i="38"/>
  <c r="AC18" i="38"/>
  <c r="AC19" i="38"/>
  <c r="AC20" i="38"/>
  <c r="AC21" i="38"/>
  <c r="AC22" i="38"/>
  <c r="AC23" i="38"/>
  <c r="AC24" i="38"/>
  <c r="AC25" i="38"/>
  <c r="AC26" i="38"/>
  <c r="AC27" i="38"/>
  <c r="AC28" i="38"/>
  <c r="AC29" i="38"/>
  <c r="AC30" i="38"/>
  <c r="AC31" i="38"/>
  <c r="AC32" i="38"/>
  <c r="AC33" i="38"/>
  <c r="AC34" i="38"/>
  <c r="AC35" i="38"/>
  <c r="AC36" i="38"/>
  <c r="AC37" i="38"/>
  <c r="AC38" i="38"/>
  <c r="AC39" i="38"/>
  <c r="AC40" i="38"/>
  <c r="AC41" i="38"/>
  <c r="AC42" i="38"/>
  <c r="AC43" i="38"/>
  <c r="AC44" i="38"/>
  <c r="AC45" i="38"/>
  <c r="AC46" i="38"/>
  <c r="AC47" i="38"/>
  <c r="AC48" i="38"/>
  <c r="AC49" i="38"/>
  <c r="AC50" i="38"/>
  <c r="AC51" i="38"/>
  <c r="AC52" i="38"/>
  <c r="AC53" i="38"/>
  <c r="AC54" i="38"/>
  <c r="AC55" i="38"/>
  <c r="AC56" i="38"/>
  <c r="AC57" i="38"/>
  <c r="AC58" i="38"/>
  <c r="AC59" i="38"/>
  <c r="AC60" i="38"/>
  <c r="AC61" i="38"/>
  <c r="AC62" i="38"/>
  <c r="AC63" i="38"/>
  <c r="AC64" i="38"/>
  <c r="AC65" i="38"/>
  <c r="AC11" i="38"/>
  <c r="U65" i="34"/>
  <c r="U64" i="34"/>
  <c r="U63" i="34"/>
  <c r="U62" i="34"/>
  <c r="U61" i="34"/>
  <c r="U60" i="34"/>
  <c r="U59" i="34"/>
  <c r="U58" i="34"/>
  <c r="U57" i="34"/>
  <c r="U56" i="34"/>
  <c r="U55" i="34"/>
  <c r="U54" i="34"/>
  <c r="U53" i="34"/>
  <c r="U52" i="34"/>
  <c r="U51" i="34"/>
  <c r="U50" i="34"/>
  <c r="U49" i="34"/>
  <c r="U48" i="34"/>
  <c r="U47" i="34"/>
  <c r="U46" i="34"/>
  <c r="U45" i="34"/>
  <c r="U44" i="34"/>
  <c r="U43" i="34"/>
  <c r="U42" i="34"/>
  <c r="U41" i="34"/>
  <c r="U40" i="34"/>
  <c r="U39" i="34"/>
  <c r="U38" i="34"/>
  <c r="U37" i="34"/>
</calcChain>
</file>

<file path=xl/sharedStrings.xml><?xml version="1.0" encoding="utf-8"?>
<sst xmlns="http://schemas.openxmlformats.org/spreadsheetml/2006/main" count="1205" uniqueCount="651">
  <si>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</si>
  <si>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</si>
  <si>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Поперечно-рулонная</t>
  </si>
  <si>
    <t>Поперечно-рулонная-по умолчанию</t>
  </si>
  <si>
    <t>Цвет анодирования:</t>
  </si>
  <si>
    <t>Мербау</t>
  </si>
  <si>
    <t>Береза</t>
  </si>
  <si>
    <t>Орех</t>
  </si>
  <si>
    <t>* Возможно изготовление поперечной рулонной  полированной решетки из профильной нержавеющей трубы.</t>
  </si>
  <si>
    <t>Описание:</t>
  </si>
  <si>
    <t>Технические характеристики:</t>
  </si>
  <si>
    <t>Варианты исполнения решётки:</t>
  </si>
  <si>
    <t>Деревянная:</t>
  </si>
  <si>
    <t>Стальная:</t>
  </si>
  <si>
    <t>Угловые элементы:</t>
  </si>
  <si>
    <t>Исполнение:</t>
  </si>
  <si>
    <t>Продольная - жесткая</t>
  </si>
  <si>
    <t>Материал:</t>
  </si>
  <si>
    <t>Цвет покрытия:</t>
  </si>
  <si>
    <t>Матовый серебро (по умолчанию)</t>
  </si>
  <si>
    <t>Дуб</t>
  </si>
  <si>
    <t>Бук</t>
  </si>
  <si>
    <t>Размеры углового элемента</t>
  </si>
  <si>
    <t>B</t>
  </si>
  <si>
    <t>a</t>
  </si>
  <si>
    <t>b</t>
  </si>
  <si>
    <t>мм</t>
  </si>
  <si>
    <t>град.</t>
  </si>
  <si>
    <t>Мощность вентиляторов, Вт</t>
  </si>
  <si>
    <t>P,  Вт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</si>
  <si>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</si>
  <si>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</si>
  <si>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</si>
  <si>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</si>
  <si>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</si>
  <si>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</si>
  <si>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</si>
  <si>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</si>
  <si>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</si>
  <si>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</si>
  <si>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</si>
  <si>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</si>
  <si>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</si>
  <si>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</si>
  <si>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</si>
  <si>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</si>
  <si>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</si>
  <si>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</si>
  <si>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</si>
  <si>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</si>
  <si>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</si>
  <si>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</si>
  <si>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</si>
  <si>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</si>
  <si>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</si>
  <si>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</si>
  <si>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</si>
  <si>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</si>
  <si>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</si>
  <si>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</si>
  <si>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Поперечная, секционная</t>
  </si>
  <si>
    <t>Изготовление конвектора под заданный радиус:</t>
  </si>
  <si>
    <t>RAL  9016, 7021, 9006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</si>
  <si>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</si>
  <si>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</si>
  <si>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</si>
  <si>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Дополнительная запорно - регулирующая арматура:</t>
  </si>
  <si>
    <t> Межосевое расстояние подключения: КВК 24.08.ХХХ, КВК 27.11.ХХХ, КВК 27.14.ХХХ, КВКД 37.14.ХХХ - 50 мм., КВК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</t>
  </si>
  <si>
    <t>Алюминиевая:</t>
  </si>
  <si>
    <t xml:space="preserve">Золото, черный, темная бронза, </t>
  </si>
  <si>
    <t>светлая бронза - наценка 10%</t>
  </si>
  <si>
    <t xml:space="preserve">    Цвет покрытия:</t>
  </si>
  <si>
    <t xml:space="preserve">Возможна окраска алюминиевого профиля в  цвет по каталогу RAL. </t>
  </si>
  <si>
    <t>Алюминий анодированный</t>
  </si>
  <si>
    <t>Дерево натуральное</t>
  </si>
  <si>
    <t>Натуральный цвет</t>
  </si>
  <si>
    <t>Золотой, чёрный, бронза(светлая/тёмная)</t>
  </si>
  <si>
    <t>Берёза, бук, дуб</t>
  </si>
  <si>
    <t>Орех, мербау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</si>
  <si>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</si>
  <si>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Потребляемая мощность вентиляторов, Вт</t>
  </si>
  <si>
    <t>стж</t>
  </si>
  <si>
    <t>стр</t>
  </si>
  <si>
    <t>ал</t>
  </si>
  <si>
    <t>аланод</t>
  </si>
  <si>
    <t>дуб</t>
  </si>
  <si>
    <t>орех</t>
  </si>
  <si>
    <t>www.isoterm.ru</t>
  </si>
  <si>
    <t>sale@isoterm.ru</t>
  </si>
  <si>
    <t>Конвектор в проходном исполнении(КВКП) +1500 рублей к цене в концевом исполнении (КВК)</t>
  </si>
  <si>
    <t xml:space="preserve">Тип 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</si>
  <si>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</si>
  <si>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</si>
  <si>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</si>
  <si>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</si>
  <si>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</si>
  <si>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</si>
  <si>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</si>
  <si>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242 мм, высотой 80 мм, руб. с НДС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</si>
  <si>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</si>
  <si>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</si>
  <si>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</si>
  <si>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</si>
  <si>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ΔT = 70°С при разной скорости вращения вентилятора</t>
  </si>
  <si>
    <t>ΔT = 60°С при разной скорости вращения вентилятора</t>
  </si>
  <si>
    <t>ΔT = 50°С при разной скорости вращения вентилятора</t>
  </si>
  <si>
    <t>Тип</t>
  </si>
  <si>
    <t>L, мм</t>
  </si>
  <si>
    <t xml:space="preserve">Медно-алюминиевые конвекторы для встраивания в пол серии  "Гольфстрим - 12V " </t>
  </si>
  <si>
    <t>с принудительной конвекцией для сухих помещений, 12 V</t>
  </si>
  <si>
    <r>
      <t xml:space="preserve">Конструкция конвектора «Гольфстрим-12V» ( с питанием вентиляторов 12V) для сухих помещений  - отопительные приборы для систем водяного отопления помещений, монтируемые вдоль окон и стен, с принудительным движением воздуха через нагревательный элемент с помощью тангенциальных вентиляторов.  Питание вентиляторов осуществляется от сети постоянного тока напряжением 12/24 В. Конвектор </t>
    </r>
    <r>
      <rPr>
        <sz val="9"/>
        <rFont val="Arial"/>
        <family val="2"/>
        <charset val="186"/>
      </rPr>
      <t xml:space="preserve">представляет собой стойкий к коррозии теплообменник, состоящий из медной трубы и алюминиевых пластин оребрения, а также  короба  из оцинкованной стали, окрашенного методом порошкового напыления.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4 метров состоят из двух частей. Возможно изготовление конвектора в нержавеющем корпусе. Цена по запросу.                  </t>
    </r>
  </si>
  <si>
    <t>12-24.08.060</t>
  </si>
  <si>
    <t>12-24.08.070</t>
  </si>
  <si>
    <t>12-24.08.080</t>
  </si>
  <si>
    <t>12-24.08.090</t>
  </si>
  <si>
    <t>12-24.08.100</t>
  </si>
  <si>
    <t>12-24.08.110</t>
  </si>
  <si>
    <t>12-24.08.120</t>
  </si>
  <si>
    <t>12-24.08.130</t>
  </si>
  <si>
    <t>12-24.08.140</t>
  </si>
  <si>
    <t>12-24.08.150</t>
  </si>
  <si>
    <t>12-24.08.160</t>
  </si>
  <si>
    <t>12-24.08.170</t>
  </si>
  <si>
    <t>12-24.08.180</t>
  </si>
  <si>
    <t>12-24.08.190</t>
  </si>
  <si>
    <t>12-24.08.200</t>
  </si>
  <si>
    <t>12-24.08.210</t>
  </si>
  <si>
    <t>12-24.08.220</t>
  </si>
  <si>
    <t>12-24.08.230</t>
  </si>
  <si>
    <t>12-24.08.240</t>
  </si>
  <si>
    <t>12-24.08.250</t>
  </si>
  <si>
    <t>12-24.08.260</t>
  </si>
  <si>
    <t>12-24.08.270</t>
  </si>
  <si>
    <t>12-24.08.280</t>
  </si>
  <si>
    <t>12-24.08.290</t>
  </si>
  <si>
    <t>12-24.08.300</t>
  </si>
  <si>
    <t>12-24.08.310</t>
  </si>
  <si>
    <t>12-24.08.320</t>
  </si>
  <si>
    <t>12-24.08.330</t>
  </si>
  <si>
    <t>12-24.08.340</t>
  </si>
  <si>
    <t>12-24.08.350</t>
  </si>
  <si>
    <t>12-24.08.360</t>
  </si>
  <si>
    <t>12-24.08.370</t>
  </si>
  <si>
    <t>12-24.08.380</t>
  </si>
  <si>
    <t>12-24.08.390</t>
  </si>
  <si>
    <t>12-24.08.400</t>
  </si>
  <si>
    <t>12-24.08.410</t>
  </si>
  <si>
    <t>12-24.08.420</t>
  </si>
  <si>
    <t>12-24.08.430</t>
  </si>
  <si>
    <t>12-24.08.440</t>
  </si>
  <si>
    <t>12-24.08.450</t>
  </si>
  <si>
    <t>12-24.08.460</t>
  </si>
  <si>
    <t>12-24.08.470</t>
  </si>
  <si>
    <t>12-24.08.480</t>
  </si>
  <si>
    <t>12-24.08.490</t>
  </si>
  <si>
    <t>12-24.08.500</t>
  </si>
  <si>
    <t>12-24.08.510</t>
  </si>
  <si>
    <t>12-24.08.520</t>
  </si>
  <si>
    <t>12-24.08.530</t>
  </si>
  <si>
    <t>12-24.08.540</t>
  </si>
  <si>
    <t>12-24.08.550</t>
  </si>
  <si>
    <t>12-24.08.560</t>
  </si>
  <si>
    <t>12-24.08.570</t>
  </si>
  <si>
    <t>12-24.08.580</t>
  </si>
  <si>
    <t>12-24.08.590</t>
  </si>
  <si>
    <t>12-24.08.600</t>
  </si>
  <si>
    <t>12- 27.11.060</t>
  </si>
  <si>
    <t>12- 27.11.070</t>
  </si>
  <si>
    <t>12- 27.11.080</t>
  </si>
  <si>
    <t>12- 27.11.090</t>
  </si>
  <si>
    <t>12- 27.11.100</t>
  </si>
  <si>
    <t>12- 27.11.110</t>
  </si>
  <si>
    <t>12- 27.11.120</t>
  </si>
  <si>
    <t>12- 27.11.130</t>
  </si>
  <si>
    <t>12- 27.11.140</t>
  </si>
  <si>
    <t>12- 27.11.150</t>
  </si>
  <si>
    <t>12- 27.11.160</t>
  </si>
  <si>
    <t>12- 27.11.170</t>
  </si>
  <si>
    <t>12- 27.11.180</t>
  </si>
  <si>
    <t>12- 27.11.190</t>
  </si>
  <si>
    <t>12- 27.11.200</t>
  </si>
  <si>
    <t>12- 27.11.210</t>
  </si>
  <si>
    <t>12- 27.11.220</t>
  </si>
  <si>
    <t>12- 27.11.230</t>
  </si>
  <si>
    <t>12- 27.11.240</t>
  </si>
  <si>
    <t>12- 27.11.250</t>
  </si>
  <si>
    <t>12- 27.11.260</t>
  </si>
  <si>
    <t>12- 27.11.270</t>
  </si>
  <si>
    <t>12- 27.11.280</t>
  </si>
  <si>
    <t>12- 27.11.290</t>
  </si>
  <si>
    <t>12- 27.11.300</t>
  </si>
  <si>
    <t>12- 27.11.310</t>
  </si>
  <si>
    <t>12- 27.11.320</t>
  </si>
  <si>
    <t>12- 27.11.330</t>
  </si>
  <si>
    <t>12- 27.11.340</t>
  </si>
  <si>
    <t>12- 27.11.350</t>
  </si>
  <si>
    <t>12- 27.11.360</t>
  </si>
  <si>
    <t>12- 27.11.370</t>
  </si>
  <si>
    <t>12- 27.11.380</t>
  </si>
  <si>
    <t>12- 27.11.390</t>
  </si>
  <si>
    <t>12- 27.11.400</t>
  </si>
  <si>
    <t>12- 27.11.410</t>
  </si>
  <si>
    <t>12- 27.11.420</t>
  </si>
  <si>
    <t>12- 27.11.430</t>
  </si>
  <si>
    <t>12- 27.11.440</t>
  </si>
  <si>
    <t>12- 27.11.450</t>
  </si>
  <si>
    <t>12- 27.11.460</t>
  </si>
  <si>
    <t>12- 27.11.470</t>
  </si>
  <si>
    <t>12- 27.11.480</t>
  </si>
  <si>
    <t>12- 27.11.490</t>
  </si>
  <si>
    <t>12- 27.11.500</t>
  </si>
  <si>
    <t>12- 27.11.510</t>
  </si>
  <si>
    <t>12- 27.11.520</t>
  </si>
  <si>
    <t>12- 27.11.530</t>
  </si>
  <si>
    <t>12- 27.11.540</t>
  </si>
  <si>
    <t>12- 27.11.550</t>
  </si>
  <si>
    <t>12- 27.11.560</t>
  </si>
  <si>
    <t>12- 27.11.570</t>
  </si>
  <si>
    <t>12- 27.11.580</t>
  </si>
  <si>
    <t>12- 27.11.590</t>
  </si>
  <si>
    <t>12- 27.11.600</t>
  </si>
  <si>
    <t>Медно-алюминиевые конвекторы для встраивания в пол с принудительной конвекцией серии  "Гольфстрим-В"  12 В для сухих помещений</t>
  </si>
  <si>
    <t>12- 27.14.060</t>
  </si>
  <si>
    <t>12- 27.14.070</t>
  </si>
  <si>
    <t>12- 27.14.080</t>
  </si>
  <si>
    <t>12- 27.14.090</t>
  </si>
  <si>
    <t>12- 27.14.100</t>
  </si>
  <si>
    <t>12- 27.14.110</t>
  </si>
  <si>
    <t>12- 27.14.120</t>
  </si>
  <si>
    <t>12- 27.14.130</t>
  </si>
  <si>
    <t>12- 27.14.140</t>
  </si>
  <si>
    <t>12- 27.14.150</t>
  </si>
  <si>
    <t>12- 27.14.160</t>
  </si>
  <si>
    <t>12- 27.14.170</t>
  </si>
  <si>
    <t>12- 27.14.180</t>
  </si>
  <si>
    <t>12- 27.14.190</t>
  </si>
  <si>
    <t>12- 27.14.200</t>
  </si>
  <si>
    <t>12- 27.14.210</t>
  </si>
  <si>
    <t>12- 27.14.220</t>
  </si>
  <si>
    <t>12- 27.14.230</t>
  </si>
  <si>
    <t>12- 27.14.240</t>
  </si>
  <si>
    <t>12- 27.14.250</t>
  </si>
  <si>
    <t>12- 27.14.260</t>
  </si>
  <si>
    <t>12- 27.14.270</t>
  </si>
  <si>
    <t>12- 27.14.280</t>
  </si>
  <si>
    <t>12- 27.14.290</t>
  </si>
  <si>
    <t>12- 27.14.300</t>
  </si>
  <si>
    <t>12- 27.14.310</t>
  </si>
  <si>
    <t>12- 27.14.320</t>
  </si>
  <si>
    <t>12- 27.14.330</t>
  </si>
  <si>
    <t>12- 27.14.340</t>
  </si>
  <si>
    <t>12- 27.14.350</t>
  </si>
  <si>
    <t>12- 27.14.360</t>
  </si>
  <si>
    <t>12- 27.14.370</t>
  </si>
  <si>
    <t>12- 27.14.380</t>
  </si>
  <si>
    <t>12- 27.14.390</t>
  </si>
  <si>
    <t>12- 27.14.400</t>
  </si>
  <si>
    <t>12- 27.14.410</t>
  </si>
  <si>
    <t>12- 27.14.420</t>
  </si>
  <si>
    <t>12- 27.14.430</t>
  </si>
  <si>
    <t>12- 27.14.440</t>
  </si>
  <si>
    <t>12- 27.14.450</t>
  </si>
  <si>
    <t>12- 27.14.460</t>
  </si>
  <si>
    <t>12- 27.14.470</t>
  </si>
  <si>
    <t>12- 27.14.480</t>
  </si>
  <si>
    <t>12- 27.14.490</t>
  </si>
  <si>
    <t>12- 27.14.500</t>
  </si>
  <si>
    <t>12- 27.14.510</t>
  </si>
  <si>
    <t>12- 27.14.520</t>
  </si>
  <si>
    <t>12- 27.14.530</t>
  </si>
  <si>
    <t>12- 27.14.540</t>
  </si>
  <si>
    <t>12- 27.14.550</t>
  </si>
  <si>
    <t>12- 27.14.560</t>
  </si>
  <si>
    <t>12- 27.14.570</t>
  </si>
  <si>
    <t>12- 27.14.580</t>
  </si>
  <si>
    <t>12- 27.14.590</t>
  </si>
  <si>
    <t>12- 27.14.600</t>
  </si>
  <si>
    <t>12-37.11.060</t>
  </si>
  <si>
    <t>12-37.11.070</t>
  </si>
  <si>
    <t>12-37.11.080</t>
  </si>
  <si>
    <t>12-37.11.090</t>
  </si>
  <si>
    <t>12-37.11.100</t>
  </si>
  <si>
    <t>12-37.11.110</t>
  </si>
  <si>
    <t>12-37.11.120</t>
  </si>
  <si>
    <t>12-37.11.130</t>
  </si>
  <si>
    <t>12-37.11.140</t>
  </si>
  <si>
    <t>12-37.11.150</t>
  </si>
  <si>
    <t>12-37.11.160</t>
  </si>
  <si>
    <t>12-37.11.170</t>
  </si>
  <si>
    <t>12-37.11.180</t>
  </si>
  <si>
    <t>12-37.11.190</t>
  </si>
  <si>
    <t>12-37.11.200</t>
  </si>
  <si>
    <t>12-37.11.210</t>
  </si>
  <si>
    <t>12-37.11.220</t>
  </si>
  <si>
    <t>12-37.11.230</t>
  </si>
  <si>
    <t>12-37.11.240</t>
  </si>
  <si>
    <t>12-37.11.250</t>
  </si>
  <si>
    <t>12-37.11.260</t>
  </si>
  <si>
    <t>12-37.11.270</t>
  </si>
  <si>
    <t>12-37.11.280</t>
  </si>
  <si>
    <t>12-37.11.290</t>
  </si>
  <si>
    <t>12-37.11.300</t>
  </si>
  <si>
    <t>12-37.11.310</t>
  </si>
  <si>
    <t>12-37.11.320</t>
  </si>
  <si>
    <t>12-37.11.330</t>
  </si>
  <si>
    <t>12-37.11.340</t>
  </si>
  <si>
    <t>12-37.11.350</t>
  </si>
  <si>
    <t>12-37.11.360</t>
  </si>
  <si>
    <t>12-37.11.370</t>
  </si>
  <si>
    <t>12-37.11.380</t>
  </si>
  <si>
    <t>12-37.11.390</t>
  </si>
  <si>
    <t>12-37.11.400</t>
  </si>
  <si>
    <t>12-37.11.410</t>
  </si>
  <si>
    <t>12-37.11.420</t>
  </si>
  <si>
    <t>12-37.11.430</t>
  </si>
  <si>
    <t>12-37.11.440</t>
  </si>
  <si>
    <t>12-37.11.450</t>
  </si>
  <si>
    <t>12-37.11.460</t>
  </si>
  <si>
    <t>12-37.11.470</t>
  </si>
  <si>
    <t>12-37.11.480</t>
  </si>
  <si>
    <t>12-37.11.490</t>
  </si>
  <si>
    <t>12-37.11.500</t>
  </si>
  <si>
    <t>12-37.11.510</t>
  </si>
  <si>
    <t>12-37.11.520</t>
  </si>
  <si>
    <t>12-37.11.530</t>
  </si>
  <si>
    <t>12-37.11.540</t>
  </si>
  <si>
    <t>12-37.11.550</t>
  </si>
  <si>
    <t>12-37.11.560</t>
  </si>
  <si>
    <t>12-37.11.570</t>
  </si>
  <si>
    <t>12-37.11.580</t>
  </si>
  <si>
    <t>12-37.11.590</t>
  </si>
  <si>
    <t>12-37.11.600</t>
  </si>
  <si>
    <t>12-37.14.060</t>
  </si>
  <si>
    <t>12-37.14.070</t>
  </si>
  <si>
    <t>12-37.14.080</t>
  </si>
  <si>
    <t>12-37.14.090</t>
  </si>
  <si>
    <t>12-37.14.100</t>
  </si>
  <si>
    <t>12-37.14.110</t>
  </si>
  <si>
    <t>12-37.14.120</t>
  </si>
  <si>
    <t>12-37.14.130</t>
  </si>
  <si>
    <t>12-37.14.140</t>
  </si>
  <si>
    <t>12-37.14.150</t>
  </si>
  <si>
    <t>12-37.14.160</t>
  </si>
  <si>
    <t>12-37.14.170</t>
  </si>
  <si>
    <t>12-37.14.180</t>
  </si>
  <si>
    <t>12-37.14.190</t>
  </si>
  <si>
    <t>12-37.14.200</t>
  </si>
  <si>
    <t>12-37.14.210</t>
  </si>
  <si>
    <t>12-37.14.220</t>
  </si>
  <si>
    <t>12-37.14.230</t>
  </si>
  <si>
    <t>12-37.14.240</t>
  </si>
  <si>
    <t>12-37.14.250</t>
  </si>
  <si>
    <t>12-37.14.260</t>
  </si>
  <si>
    <t>12-37.14.270</t>
  </si>
  <si>
    <t>12-37.14.280</t>
  </si>
  <si>
    <t>12-37.14.290</t>
  </si>
  <si>
    <t>12-37.14.300</t>
  </si>
  <si>
    <t>12-37.14.310</t>
  </si>
  <si>
    <t>12-37.14.320</t>
  </si>
  <si>
    <t>12-37.14.330</t>
  </si>
  <si>
    <t>12-37.14.340</t>
  </si>
  <si>
    <t>12-37.14.350</t>
  </si>
  <si>
    <t>12-37.14.360</t>
  </si>
  <si>
    <t>12-37.14.370</t>
  </si>
  <si>
    <t>12-37.14.380</t>
  </si>
  <si>
    <t>12-37.14.390</t>
  </si>
  <si>
    <t>12-37.14.400</t>
  </si>
  <si>
    <t>12-37.14.410</t>
  </si>
  <si>
    <t>12-37.14.420</t>
  </si>
  <si>
    <t>12-37.14.430</t>
  </si>
  <si>
    <t>12-37.14.440</t>
  </si>
  <si>
    <t>12-37.14.450</t>
  </si>
  <si>
    <t>12-37.14.460</t>
  </si>
  <si>
    <t>12-37.14.470</t>
  </si>
  <si>
    <t>12-37.14.480</t>
  </si>
  <si>
    <t>12-37.14.490</t>
  </si>
  <si>
    <t>12-37.14.500</t>
  </si>
  <si>
    <t>12-37.14.510</t>
  </si>
  <si>
    <t>12-37.14.520</t>
  </si>
  <si>
    <t>12-37.14.530</t>
  </si>
  <si>
    <t>12-37.14.540</t>
  </si>
  <si>
    <t>12-37.14.550</t>
  </si>
  <si>
    <t>12-37.14.560</t>
  </si>
  <si>
    <t>12-37.14.570</t>
  </si>
  <si>
    <t>12-37.14.580</t>
  </si>
  <si>
    <t>12-37.14.590</t>
  </si>
  <si>
    <t>12-37.14.600</t>
  </si>
  <si>
    <t>Медно-алюминиевые конвекторы для встраивания в пол с принудительной конвекцией серии  "Гольфстрим-В"  12В для сухих помещений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</si>
  <si>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</si>
  <si>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</si>
  <si>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</si>
  <si>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</si>
  <si>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</si>
  <si>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>Стоимость конвектора с корпусом из нержавеющей стали +15% к цене прибора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</si>
  <si>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</si>
  <si>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</si>
  <si>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</si>
  <si>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</si>
  <si>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</si>
  <si>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</si>
  <si>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</si>
  <si>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</si>
  <si>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</si>
  <si>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</si>
  <si>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</si>
  <si>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</si>
  <si>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Высота конвектора 110, 140 мм</t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</si>
  <si>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</si>
  <si>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</si>
  <si>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</si>
  <si>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Цены указаны для конвектора с корпусом из оцинкованной стали окрашенного в Ral 9005</t>
  </si>
  <si>
    <t>Дополнительное оборудование для управления вентиляторами: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</si>
  <si>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</si>
  <si>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</si>
  <si>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</si>
  <si>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Бук, сосна, дуб деревенский, дуб морёный, орех</t>
  </si>
  <si>
    <t>б/р</t>
  </si>
  <si>
    <t>анод</t>
  </si>
  <si>
    <t>дер</t>
  </si>
  <si>
    <t>дер2</t>
  </si>
  <si>
    <t>ал реш</t>
  </si>
  <si>
    <t>ст.р</t>
  </si>
  <si>
    <t>текс</t>
  </si>
  <si>
    <t>Цена конвектора с решёткой шириной 200 мм, высотой 80 мм, руб. с НДС</t>
  </si>
  <si>
    <t>12-20.08.060</t>
  </si>
  <si>
    <t>12-20.08.070</t>
  </si>
  <si>
    <t>12-20.08.080</t>
  </si>
  <si>
    <t>12-20.08.090</t>
  </si>
  <si>
    <t>12-20.08.100</t>
  </si>
  <si>
    <t>12-20.08.110</t>
  </si>
  <si>
    <t>12-20.08.120</t>
  </si>
  <si>
    <t>12-20.08.130</t>
  </si>
  <si>
    <t>12-20.08.140</t>
  </si>
  <si>
    <t>12-20.08.150</t>
  </si>
  <si>
    <t>12-20.08.160</t>
  </si>
  <si>
    <t>12-20.08.170</t>
  </si>
  <si>
    <t>12-20.08.180</t>
  </si>
  <si>
    <t>12-20.08.190</t>
  </si>
  <si>
    <t>12-20.08.200</t>
  </si>
  <si>
    <t>12-20.08.210</t>
  </si>
  <si>
    <t>12-20.08.220</t>
  </si>
  <si>
    <t>12-20.08.230</t>
  </si>
  <si>
    <t>12-20.08.240</t>
  </si>
  <si>
    <t>12-20.08.250</t>
  </si>
  <si>
    <t>12-20.08.260</t>
  </si>
  <si>
    <t>12-20.08.270</t>
  </si>
  <si>
    <t>12-20.08.280</t>
  </si>
  <si>
    <t>12-20.08.290</t>
  </si>
  <si>
    <t>12-20.08.300</t>
  </si>
  <si>
    <t>12-20.08.310</t>
  </si>
  <si>
    <t>12-20.08.320</t>
  </si>
  <si>
    <t>12-20.08.330</t>
  </si>
  <si>
    <t>12-20.08.340</t>
  </si>
  <si>
    <t>12-20.08.350</t>
  </si>
  <si>
    <t>12-20.08.360</t>
  </si>
  <si>
    <t>12-20.08.370</t>
  </si>
  <si>
    <t>12-20.08.380</t>
  </si>
  <si>
    <t>12-20.08.390</t>
  </si>
  <si>
    <t>12-20.08.400</t>
  </si>
  <si>
    <t>12-20.08.410</t>
  </si>
  <si>
    <t>12-20.08.420</t>
  </si>
  <si>
    <t>12-20.08.430</t>
  </si>
  <si>
    <t>12-20.08.440</t>
  </si>
  <si>
    <t>12-20.08.450</t>
  </si>
  <si>
    <t>12-20.08.460</t>
  </si>
  <si>
    <t>12-20.08.470</t>
  </si>
  <si>
    <t>12-20.08.480</t>
  </si>
  <si>
    <t>12-20.08.490</t>
  </si>
  <si>
    <t>12-20.08.500</t>
  </si>
  <si>
    <t>12-20.08.510</t>
  </si>
  <si>
    <t>12-20.08.520</t>
  </si>
  <si>
    <t>12-20.08.530</t>
  </si>
  <si>
    <t>12-20.08.540</t>
  </si>
  <si>
    <t>12-20.08.550</t>
  </si>
  <si>
    <t>12-20.08.560</t>
  </si>
  <si>
    <t>12-20.08.570</t>
  </si>
  <si>
    <t>12-20.08.580</t>
  </si>
  <si>
    <t>12-20.08.590</t>
  </si>
  <si>
    <t>12-20.08.600</t>
  </si>
  <si>
    <t>Цена конвектора с решёткой шириной 300 мм, высотой 80 мм, руб. с НДС</t>
  </si>
  <si>
    <t>12-30.08.060</t>
  </si>
  <si>
    <t>12-30.08.070</t>
  </si>
  <si>
    <t>12-30.08.080</t>
  </si>
  <si>
    <t>12-30.08.090</t>
  </si>
  <si>
    <t>12-30.08.100</t>
  </si>
  <si>
    <t>12-30.08.110</t>
  </si>
  <si>
    <t>12-30.08.120</t>
  </si>
  <si>
    <t>12-30.08.130</t>
  </si>
  <si>
    <t>12-30.08.140</t>
  </si>
  <si>
    <t>12-30.08.150</t>
  </si>
  <si>
    <t>12-30.08.160</t>
  </si>
  <si>
    <t>12-30.08.170</t>
  </si>
  <si>
    <t>12-30.08.180</t>
  </si>
  <si>
    <t>12-30.08.190</t>
  </si>
  <si>
    <t>12-30.08.200</t>
  </si>
  <si>
    <t>12-30.08.210</t>
  </si>
  <si>
    <t>12-30.08.220</t>
  </si>
  <si>
    <t>12-30.08.230</t>
  </si>
  <si>
    <t>12-30.08.240</t>
  </si>
  <si>
    <t>12-30.08.250</t>
  </si>
  <si>
    <t>12-30.08.260</t>
  </si>
  <si>
    <t>12-30.08.270</t>
  </si>
  <si>
    <t>12-30.08.280</t>
  </si>
  <si>
    <t>12-30.08.290</t>
  </si>
  <si>
    <t>12-30.08.300</t>
  </si>
  <si>
    <t>12-30.08.310</t>
  </si>
  <si>
    <t>12-30.08.320</t>
  </si>
  <si>
    <t>12-30.08.330</t>
  </si>
  <si>
    <t>12-30.08.340</t>
  </si>
  <si>
    <t>12-30.08.350</t>
  </si>
  <si>
    <t>12-30.08.360</t>
  </si>
  <si>
    <t>12-30.08.370</t>
  </si>
  <si>
    <t>12-30.08.380</t>
  </si>
  <si>
    <t>12-30.08.390</t>
  </si>
  <si>
    <t>12-30.08.400</t>
  </si>
  <si>
    <t>12-30.08.410</t>
  </si>
  <si>
    <t>12-30.08.420</t>
  </si>
  <si>
    <t>12-30.08.430</t>
  </si>
  <si>
    <t>12-30.08.440</t>
  </si>
  <si>
    <t>12-30.08.450</t>
  </si>
  <si>
    <t>12-30.08.460</t>
  </si>
  <si>
    <t>12-30.08.470</t>
  </si>
  <si>
    <t>12-30.08.480</t>
  </si>
  <si>
    <t>12-30.08.490</t>
  </si>
  <si>
    <t>12-30.08.500</t>
  </si>
  <si>
    <t>12-30.08.510</t>
  </si>
  <si>
    <t>12-30.08.520</t>
  </si>
  <si>
    <t>12-30.08.530</t>
  </si>
  <si>
    <t>12-30.08.540</t>
  </si>
  <si>
    <t>12-30.08.550</t>
  </si>
  <si>
    <t>12-30.08.560</t>
  </si>
  <si>
    <t>12-30.08.570</t>
  </si>
  <si>
    <t>12-30.08.580</t>
  </si>
  <si>
    <t>12-30.08.590</t>
  </si>
  <si>
    <t>12-30.08.600</t>
  </si>
  <si>
    <t>Цена конвектора с решёткой шириной 340 мм, высотой 80 мм, руб. с НДС</t>
  </si>
  <si>
    <t>12-34.08.060</t>
  </si>
  <si>
    <t>12-34.08.070</t>
  </si>
  <si>
    <t>12-34.08.080</t>
  </si>
  <si>
    <t>12-34.08.090</t>
  </si>
  <si>
    <t>12-34.08.100</t>
  </si>
  <si>
    <t>12-34.08.110</t>
  </si>
  <si>
    <t>12-34.08.120</t>
  </si>
  <si>
    <t>12-34.08.130</t>
  </si>
  <si>
    <t>12-34.08.140</t>
  </si>
  <si>
    <t>12-34.08.150</t>
  </si>
  <si>
    <t>12-34.08.160</t>
  </si>
  <si>
    <t>12-34.08.170</t>
  </si>
  <si>
    <t>12-34.08.180</t>
  </si>
  <si>
    <t>12-34.08.190</t>
  </si>
  <si>
    <t>12-34.08.200</t>
  </si>
  <si>
    <t>12-34.08.210</t>
  </si>
  <si>
    <t>12-34.08.220</t>
  </si>
  <si>
    <t>12-34.08.230</t>
  </si>
  <si>
    <t>12-34.08.240</t>
  </si>
  <si>
    <t>12-34.08.250</t>
  </si>
  <si>
    <t>12-34.08.260</t>
  </si>
  <si>
    <t>12-34.08.270</t>
  </si>
  <si>
    <t>12-34.08.280</t>
  </si>
  <si>
    <t>12-34.08.290</t>
  </si>
  <si>
    <t>12-34.08.300</t>
  </si>
  <si>
    <t>12-34.08.310</t>
  </si>
  <si>
    <t>12-34.08.320</t>
  </si>
  <si>
    <t>12-34.08.330</t>
  </si>
  <si>
    <t>12-34.08.340</t>
  </si>
  <si>
    <t>12-34.08.350</t>
  </si>
  <si>
    <t>12-34.08.360</t>
  </si>
  <si>
    <t>12-34.08.370</t>
  </si>
  <si>
    <t>12-34.08.380</t>
  </si>
  <si>
    <t>12-34.08.390</t>
  </si>
  <si>
    <t>12-34.08.400</t>
  </si>
  <si>
    <t>12-34.08.410</t>
  </si>
  <si>
    <t>12-34.08.420</t>
  </si>
  <si>
    <t>12-34.08.430</t>
  </si>
  <si>
    <t>12-34.08.440</t>
  </si>
  <si>
    <t>12-34.08.450</t>
  </si>
  <si>
    <t>12-34.08.460</t>
  </si>
  <si>
    <t>12-34.08.470</t>
  </si>
  <si>
    <t>12-34.08.480</t>
  </si>
  <si>
    <t>12-34.08.490</t>
  </si>
  <si>
    <t>12-34.08.500</t>
  </si>
  <si>
    <t>12-34.08.510</t>
  </si>
  <si>
    <t>12-34.08.520</t>
  </si>
  <si>
    <t>12-34.08.530</t>
  </si>
  <si>
    <t>12-34.08.540</t>
  </si>
  <si>
    <t>12-34.08.550</t>
  </si>
  <si>
    <t>12-34.08.560</t>
  </si>
  <si>
    <t>12-34.08.570</t>
  </si>
  <si>
    <t>12-34.08.580</t>
  </si>
  <si>
    <t>12-34.08.590</t>
  </si>
  <si>
    <t>12-34.08.600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</si>
  <si>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</si>
  <si>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</si>
  <si>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</si>
  <si>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</si>
  <si>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Панели управления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</si>
  <si>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</si>
  <si>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Прочая автоматика</t>
  </si>
  <si>
    <t>Комнатный термостат Siemens RDF310.2</t>
  </si>
  <si>
    <t>Термостат температуры помещения с ЖК-дисплеем Siemens RDF310.2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</si>
  <si>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</si>
  <si>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</si>
  <si>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</si>
  <si>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</si>
  <si>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</si>
  <si>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</si>
  <si>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</si>
  <si>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</si>
  <si>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</si>
  <si>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</si>
  <si>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</si>
  <si>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</si>
  <si>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</si>
  <si>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</si>
  <si>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</si>
  <si>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</si>
  <si>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</si>
  <si>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</si>
  <si>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</si>
  <si>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</si>
  <si>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</si>
  <si>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</si>
  <si>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</si>
  <si>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</si>
  <si>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Встроенный блок питания</t>
  </si>
  <si>
    <t xml:space="preserve">Встроенный блок питания, 220В/24В/12В 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</si>
  <si>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</si>
  <si>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</si>
  <si>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</si>
  <si>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</si>
  <si>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</si>
  <si>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</si>
  <si>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</si>
  <si>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</si>
  <si>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Контроллер Isoterm</t>
  </si>
  <si>
    <t xml:space="preserve">ZT 031** Zentec </t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</si>
  <si>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</si>
  <si>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</si>
  <si>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</si>
  <si>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</si>
  <si>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</si>
  <si>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</si>
  <si>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Сервопривод, 24В Herz</t>
  </si>
  <si>
    <t>Сервопривод 24В</t>
  </si>
  <si>
    <t>Чип Маунт</t>
  </si>
  <si>
    <t>Регулятор скорости</t>
  </si>
  <si>
    <t>3-х скоростной регулятор для подключения конвекторов 12/24в к любой панели</t>
  </si>
  <si>
    <t xml:space="preserve"> </t>
  </si>
  <si>
    <t>Теплопроизводительность, Вт</t>
  </si>
  <si>
    <t>Цена (руб с НДС ) углового элемента с решеткой:</t>
  </si>
  <si>
    <t>Алюминий (натуральный цвет)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</si>
</sst>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_р_."/>
  </numFmts>
  <fonts count="37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"/>
      <family val="2"/>
      <charset val="186"/>
    </font>
    <font>
      <b/>
      <sz val="11"/>
      <name val="Arial"/>
      <family val="2"/>
      <charset val="204"/>
    </font>
    <font>
      <b/>
      <u/>
      <sz val="12"/>
      <color indexed="12"/>
      <name val="Arial Cyr"/>
      <charset val="204"/>
    </font>
    <font>
      <b/>
      <sz val="9"/>
      <name val="Arial Cyr"/>
      <charset val="204"/>
    </font>
    <font>
      <sz val="9"/>
      <name val="Yu Gothic UI Semibold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FF0000"/>
      <name val="Arial Cyr"/>
      <charset val="204"/>
    </font>
    <font>
      <sz val="12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33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/>
    <xf numFmtId="1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7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15" xfId="0" applyFont="1" applyFill="1" applyBorder="1" applyAlignment="1"/>
    <xf numFmtId="0" fontId="10" fillId="0" borderId="14" xfId="0" applyFont="1" applyFill="1" applyBorder="1" applyAlignment="1"/>
    <xf numFmtId="0" fontId="10" fillId="3" borderId="14" xfId="0" applyFont="1" applyFill="1" applyBorder="1" applyAlignment="1"/>
    <xf numFmtId="0" fontId="10" fillId="2" borderId="14" xfId="0" applyFont="1" applyFill="1" applyBorder="1" applyAlignment="1"/>
    <xf numFmtId="0" fontId="10" fillId="3" borderId="16" xfId="0" applyFont="1" applyFill="1" applyBorder="1" applyAlignment="1"/>
    <xf numFmtId="0" fontId="17" fillId="0" borderId="0" xfId="0" applyFont="1" applyBorder="1" applyAlignment="1">
      <alignment horizontal="right" vertical="center"/>
    </xf>
    <xf numFmtId="0" fontId="20" fillId="0" borderId="0" xfId="1" applyFont="1" applyFill="1" applyBorder="1" applyAlignment="1" applyProtection="1">
      <alignment horizontal="right" vertical="center"/>
    </xf>
    <xf numFmtId="0" fontId="20" fillId="0" borderId="0" xfId="1" applyFont="1" applyAlignment="1" applyProtection="1">
      <alignment horizontal="right"/>
    </xf>
    <xf numFmtId="0" fontId="11" fillId="0" borderId="0" xfId="0" applyFont="1" applyFill="1"/>
    <xf numFmtId="165" fontId="15" fillId="0" borderId="0" xfId="0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/>
    <xf numFmtId="165" fontId="7" fillId="0" borderId="0" xfId="0" applyNumberFormat="1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9" fontId="7" fillId="0" borderId="3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164" fontId="23" fillId="0" borderId="21" xfId="0" applyNumberFormat="1" applyFont="1" applyBorder="1" applyAlignment="1">
      <alignment horizontal="center"/>
    </xf>
    <xf numFmtId="164" fontId="23" fillId="0" borderId="11" xfId="0" applyNumberFormat="1" applyFont="1" applyBorder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164" fontId="23" fillId="0" borderId="28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21" fillId="4" borderId="30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9" fontId="8" fillId="0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3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/>
    <xf numFmtId="0" fontId="7" fillId="2" borderId="12" xfId="0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164" fontId="7" fillId="2" borderId="40" xfId="0" applyNumberFormat="1" applyFont="1" applyFill="1" applyBorder="1" applyAlignment="1">
      <alignment horizontal="center"/>
    </xf>
    <xf numFmtId="0" fontId="10" fillId="2" borderId="16" xfId="0" applyFont="1" applyFill="1" applyBorder="1" applyAlignment="1"/>
    <xf numFmtId="0" fontId="7" fillId="2" borderId="13" xfId="0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1" fontId="24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3" fontId="9" fillId="3" borderId="40" xfId="0" applyNumberFormat="1" applyFont="1" applyFill="1" applyBorder="1" applyAlignment="1">
      <alignment horizontal="center"/>
    </xf>
    <xf numFmtId="0" fontId="29" fillId="0" borderId="0" xfId="0" applyFont="1"/>
    <xf numFmtId="0" fontId="29" fillId="2" borderId="15" xfId="0" applyFont="1" applyFill="1" applyBorder="1" applyAlignment="1">
      <alignment vertical="center"/>
    </xf>
    <xf numFmtId="0" fontId="29" fillId="2" borderId="14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 wrapText="1"/>
    </xf>
    <xf numFmtId="0" fontId="29" fillId="2" borderId="18" xfId="0" applyFont="1" applyFill="1" applyBorder="1" applyAlignment="1">
      <alignment vertical="center"/>
    </xf>
    <xf numFmtId="0" fontId="31" fillId="2" borderId="22" xfId="0" applyFont="1" applyFill="1" applyBorder="1" applyAlignment="1">
      <alignment vertical="center" wrapText="1"/>
    </xf>
    <xf numFmtId="0" fontId="31" fillId="2" borderId="23" xfId="0" applyFont="1" applyFill="1" applyBorder="1" applyAlignment="1">
      <alignment vertical="center" wrapText="1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2" fillId="0" borderId="0" xfId="0" applyFont="1"/>
    <xf numFmtId="0" fontId="33" fillId="0" borderId="0" xfId="0" applyFont="1" applyFill="1"/>
    <xf numFmtId="0" fontId="30" fillId="0" borderId="0" xfId="0" applyFont="1" applyFill="1"/>
    <xf numFmtId="0" fontId="30" fillId="0" borderId="0" xfId="0" applyFont="1" applyBorder="1" applyAlignment="1">
      <alignment wrapText="1"/>
    </xf>
    <xf numFmtId="0" fontId="30" fillId="0" borderId="0" xfId="0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wrapText="1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47" xfId="0" applyFont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center" vertical="top" wrapText="1"/>
    </xf>
    <xf numFmtId="0" fontId="30" fillId="0" borderId="17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center" vertical="top" wrapText="1"/>
    </xf>
    <xf numFmtId="0" fontId="30" fillId="0" borderId="18" xfId="0" applyFont="1" applyFill="1" applyBorder="1" applyAlignment="1">
      <alignment horizontal="center" vertical="top" wrapText="1"/>
    </xf>
    <xf numFmtId="0" fontId="30" fillId="0" borderId="19" xfId="0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/>
    </xf>
    <xf numFmtId="0" fontId="30" fillId="0" borderId="21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3" fontId="30" fillId="0" borderId="0" xfId="0" applyNumberFormat="1" applyFont="1" applyFill="1"/>
    <xf numFmtId="0" fontId="30" fillId="0" borderId="3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0" fillId="0" borderId="27" xfId="0" applyFont="1" applyFill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/>
    <xf numFmtId="3" fontId="36" fillId="0" borderId="0" xfId="0" applyNumberFormat="1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Fill="1"/>
    <xf numFmtId="0" fontId="36" fillId="0" borderId="0" xfId="0" applyFont="1" applyFill="1" applyBorder="1" applyAlignment="1">
      <alignment horizontal="center" vertical="top" wrapText="1"/>
    </xf>
    <xf numFmtId="0" fontId="29" fillId="0" borderId="14" xfId="0" applyFont="1" applyFill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/>
    </xf>
    <xf numFmtId="0" fontId="31" fillId="0" borderId="22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vertical="center"/>
    </xf>
    <xf numFmtId="0" fontId="29" fillId="0" borderId="63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/>
    </xf>
    <xf numFmtId="0" fontId="29" fillId="0" borderId="23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 wrapText="1"/>
    </xf>
    <xf numFmtId="1" fontId="30" fillId="0" borderId="47" xfId="0" applyNumberFormat="1" applyFont="1" applyBorder="1" applyAlignment="1">
      <alignment horizontal="center"/>
    </xf>
    <xf numFmtId="0" fontId="31" fillId="0" borderId="3" xfId="0" applyFont="1" applyFill="1" applyBorder="1" applyAlignment="1">
      <alignment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53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top" wrapText="1"/>
    </xf>
    <xf numFmtId="3" fontId="7" fillId="0" borderId="0" xfId="0" applyNumberFormat="1" applyFont="1" applyFill="1"/>
    <xf numFmtId="1" fontId="8" fillId="2" borderId="2" xfId="0" applyNumberFormat="1" applyFont="1" applyFill="1" applyBorder="1" applyAlignment="1">
      <alignment horizontal="center" vertical="center"/>
    </xf>
    <xf numFmtId="3" fontId="28" fillId="0" borderId="20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wrapText="1"/>
    </xf>
    <xf numFmtId="0" fontId="21" fillId="4" borderId="43" xfId="0" applyFont="1" applyFill="1" applyBorder="1" applyAlignment="1">
      <alignment horizontal="center" wrapText="1"/>
    </xf>
    <xf numFmtId="0" fontId="21" fillId="4" borderId="44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21" fillId="4" borderId="31" xfId="0" applyFont="1" applyFill="1" applyBorder="1" applyAlignment="1">
      <alignment horizontal="center" wrapText="1"/>
    </xf>
    <xf numFmtId="0" fontId="21" fillId="4" borderId="45" xfId="0" applyFont="1" applyFill="1" applyBorder="1" applyAlignment="1">
      <alignment horizontal="center" wrapText="1"/>
    </xf>
    <xf numFmtId="0" fontId="21" fillId="4" borderId="27" xfId="0" applyFont="1" applyFill="1" applyBorder="1" applyAlignment="1">
      <alignment horizont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41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30" fillId="0" borderId="35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49" xfId="2" applyNumberFormat="1" applyFont="1" applyBorder="1" applyAlignment="1">
      <alignment horizontal="center" vertical="center"/>
    </xf>
    <xf numFmtId="3" fontId="9" fillId="0" borderId="50" xfId="2" applyNumberFormat="1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32" fillId="0" borderId="39" xfId="0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0" fontId="28" fillId="0" borderId="47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2" borderId="60" xfId="0" applyFont="1" applyFill="1" applyBorder="1" applyAlignment="1">
      <alignment horizontal="center" vertical="center"/>
    </xf>
    <xf numFmtId="0" fontId="28" fillId="2" borderId="61" xfId="0" applyFont="1" applyFill="1" applyBorder="1" applyAlignment="1">
      <alignment horizontal="center" vertical="center"/>
    </xf>
    <xf numFmtId="0" fontId="28" fillId="2" borderId="62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left" vertical="center"/>
    </xf>
    <xf numFmtId="0" fontId="28" fillId="0" borderId="61" xfId="0" applyFont="1" applyFill="1" applyBorder="1" applyAlignment="1">
      <alignment horizontal="left" vertical="center"/>
    </xf>
    <xf numFmtId="0" fontId="28" fillId="0" borderId="62" xfId="0" applyFont="1" applyFill="1" applyBorder="1" applyAlignment="1">
      <alignment horizontal="left" vertical="center"/>
    </xf>
    <xf numFmtId="0" fontId="28" fillId="2" borderId="60" xfId="0" applyFont="1" applyFill="1" applyBorder="1" applyAlignment="1">
      <alignment horizontal="left" vertical="center"/>
    </xf>
    <xf numFmtId="0" fontId="28" fillId="2" borderId="61" xfId="0" applyFont="1" applyFill="1" applyBorder="1" applyAlignment="1">
      <alignment horizontal="left" vertical="center"/>
    </xf>
    <xf numFmtId="0" fontId="28" fillId="2" borderId="62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center" vertical="center" textRotation="90" wrapText="1"/>
    </xf>
    <xf numFmtId="2" fontId="11" fillId="0" borderId="56" xfId="0" applyNumberFormat="1" applyFont="1" applyFill="1" applyBorder="1" applyAlignment="1">
      <alignment horizontal="center" vertical="center" textRotation="90" wrapText="1"/>
    </xf>
    <xf numFmtId="2" fontId="11" fillId="0" borderId="57" xfId="0" applyNumberFormat="1" applyFont="1" applyFill="1" applyBorder="1" applyAlignment="1">
      <alignment horizontal="center" vertical="center" textRotation="90" wrapText="1"/>
    </xf>
    <xf numFmtId="0" fontId="19" fillId="0" borderId="54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textRotation="90" wrapText="1"/>
    </xf>
    <xf numFmtId="2" fontId="11" fillId="0" borderId="45" xfId="0" applyNumberFormat="1" applyFont="1" applyFill="1" applyBorder="1" applyAlignment="1">
      <alignment horizontal="center" vertical="center" textRotation="90" wrapText="1"/>
    </xf>
    <xf numFmtId="2" fontId="11" fillId="0" borderId="59" xfId="0" applyNumberFormat="1" applyFont="1" applyFill="1" applyBorder="1" applyAlignment="1">
      <alignment horizontal="center" vertical="center" textRotation="90" wrapText="1"/>
    </xf>
  </cellXfs>
  <cellStyles count="3">
    <cellStyle name="Гиперссылка" xfId="1" builtinId="8"/>
    <cellStyle name="Обычный" xfId="0" builtinId="0"/>
    <cellStyle name="Обычный_fasad 2011" xfId="2" xr:uid="{25B38E74-5067-447D-98D9-DEEA1CE95C85}"/>
  </cellStyles>
  <dxfs count="3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7</xdr:col>
      <xdr:colOff>1320800</xdr:colOff>
      <xdr:row>41</xdr:row>
      <xdr:rowOff>101600</xdr:rowOff>
    </xdr:to>
    <xdr:pic>
      <xdr:nvPicPr>
        <xdr:cNvPr id="30979" name="Picture 9">
          <a:extLst>
            <a:ext uri="{FF2B5EF4-FFF2-40B4-BE49-F238E27FC236}">
              <a16:creationId xmlns:a16="http://schemas.microsoft.com/office/drawing/2014/main" id="{876C02EE-4781-4018-A581-97557575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16527" r="2728" b="15126"/>
        <a:stretch>
          <a:fillRect/>
        </a:stretch>
      </xdr:blipFill>
      <xdr:spPr bwMode="auto">
        <a:xfrm>
          <a:off x="793750" y="7829550"/>
          <a:ext cx="492125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31750</xdr:rowOff>
    </xdr:from>
    <xdr:to>
      <xdr:col>10</xdr:col>
      <xdr:colOff>488950</xdr:colOff>
      <xdr:row>41</xdr:row>
      <xdr:rowOff>95250</xdr:rowOff>
    </xdr:to>
    <xdr:pic>
      <xdr:nvPicPr>
        <xdr:cNvPr id="30980" name="Picture 67">
          <a:extLst>
            <a:ext uri="{FF2B5EF4-FFF2-40B4-BE49-F238E27FC236}">
              <a16:creationId xmlns:a16="http://schemas.microsoft.com/office/drawing/2014/main" id="{1626C57F-E3BB-459D-B3B2-8AE16C69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61300"/>
          <a:ext cx="761365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279400</xdr:colOff>
      <xdr:row>50</xdr:row>
      <xdr:rowOff>171450</xdr:rowOff>
    </xdr:from>
    <xdr:to>
      <xdr:col>13</xdr:col>
      <xdr:colOff>158750</xdr:colOff>
      <xdr:row>69</xdr:row>
      <xdr:rowOff>44450</xdr:rowOff>
    </xdr:to>
    <xdr:pic>
      <xdr:nvPicPr>
        <xdr:cNvPr id="29952" name="Picture 10" descr="Схема углового элемента">
          <a:extLst>
            <a:ext uri="{FF2B5EF4-FFF2-40B4-BE49-F238E27FC236}">
              <a16:creationId xmlns:a16="http://schemas.microsoft.com/office/drawing/2014/main" id="{2632D144-64A1-4AFB-BF88-3417F5597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12268200" y="12877800"/>
          <a:ext cx="2317750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377825</xdr:colOff>
      <xdr:row>3</xdr:row>
      <xdr:rowOff>155575</xdr:rowOff>
    </xdr:from>
    <xdr:to>
      <xdr:col>16</xdr:col>
      <xdr:colOff>12700</xdr:colOff>
      <xdr:row>13</xdr:row>
      <xdr:rowOff>203200</xdr:rowOff>
    </xdr:to>
    <xdr:pic>
      <xdr:nvPicPr>
        <xdr:cNvPr id="29953" name="Рисунок 1">
          <a:extLst>
            <a:ext uri="{FF2B5EF4-FFF2-40B4-BE49-F238E27FC236}">
              <a16:creationId xmlns:a16="http://schemas.microsoft.com/office/drawing/2014/main" id="{4778BCA9-CA11-428D-BC1A-383E46289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784225"/>
          <a:ext cx="6753225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10" zoomScaleNormal="100" workbookViewId="0">
      <selection activeCell="L25" sqref="L25"/>
    </sheetView>
  </sheetViews>
  <sheetFormatPr defaultColWidth="9.1796875" defaultRowHeight="12.5" x14ac:dyDescent="0.25"/>
  <cols>
    <col min="1" max="1" width="9.1796875" style="49"/>
    <col min="2" max="2" width="12.1796875" style="49" customWidth="1"/>
    <col min="3" max="3" width="9.1796875" style="49"/>
    <col min="4" max="7" width="10.1796875" style="49" customWidth="1"/>
    <col min="8" max="8" width="10.54296875" style="49" customWidth="1"/>
    <col min="9" max="9" width="10" style="49" customWidth="1"/>
    <col min="10" max="10" width="10.1796875" style="49" customWidth="1"/>
    <col min="11" max="11" width="11.54296875" style="49" customWidth="1"/>
    <col min="12" max="12" width="11.81640625" style="49" customWidth="1"/>
    <col min="13" max="16384" width="9.1796875" style="49"/>
  </cols>
  <sheetData>
    <row r="1" spans="1:31" ht="9.75" customHeight="1" x14ac:dyDescent="0.25"/>
    <row r="2" spans="1:31" s="2" customFormat="1" ht="15" customHeight="1" x14ac:dyDescent="0.25">
      <c r="A2" s="261" t="s">
        <v>108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13"/>
      <c r="S2" s="14"/>
      <c r="T2" s="14"/>
    </row>
    <row r="3" spans="1:31" ht="15.5" x14ac:dyDescent="0.35">
      <c r="A3" s="55" t="s">
        <v>109</v>
      </c>
      <c r="B3" s="56"/>
      <c r="C3" s="56"/>
      <c r="D3" s="56"/>
      <c r="E3" s="56"/>
      <c r="F3" s="57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31" ht="13" x14ac:dyDescent="0.3">
      <c r="A4" s="15"/>
      <c r="B4" s="50"/>
      <c r="C4" s="50"/>
      <c r="D4" s="50"/>
      <c r="E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31" ht="20.25" customHeight="1" x14ac:dyDescent="0.25">
      <c r="A5" s="262" t="s">
        <v>9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264" t="s">
        <v>110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262" t="s">
        <v>10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7"/>
      <c r="Z7" s="6"/>
      <c r="AA7" s="51"/>
      <c r="AB7" s="51"/>
      <c r="AC7" s="51"/>
      <c r="AD7" s="51"/>
      <c r="AE7" s="51"/>
    </row>
    <row r="8" spans="1:31" s="26" customFormat="1" ht="99" customHeight="1" x14ac:dyDescent="0.25">
      <c r="A8" s="266" t="s">
        <v>67</v>
      </c>
      <c r="B8" s="266"/>
      <c r="C8" s="266"/>
      <c r="D8" s="266"/>
      <c r="E8" s="266"/>
      <c r="F8" s="266"/>
      <c r="G8" s="266"/>
      <c r="H8" s="266"/>
      <c r="I8" s="266"/>
      <c r="J8" s="267"/>
      <c r="K8" s="267"/>
      <c r="L8" s="267"/>
      <c r="M8" s="267"/>
      <c r="N8" s="267"/>
      <c r="O8" s="24"/>
      <c r="P8" s="24"/>
      <c r="Q8" s="52"/>
      <c r="R8" s="52"/>
      <c r="S8" s="52"/>
      <c r="T8" s="52"/>
      <c r="U8" s="53"/>
      <c r="V8" s="53"/>
      <c r="W8" s="53"/>
      <c r="X8" s="53"/>
      <c r="Y8" s="53"/>
      <c r="Z8" s="53"/>
      <c r="AA8" s="25"/>
      <c r="AB8" s="25"/>
      <c r="AC8" s="25"/>
    </row>
    <row r="9" spans="1:31" s="26" customFormat="1" ht="14.25" customHeight="1" x14ac:dyDescent="0.25">
      <c r="A9" s="10" t="s">
        <v>61</v>
      </c>
      <c r="B9" s="35"/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24"/>
      <c r="P9" s="24"/>
      <c r="Q9" s="52"/>
      <c r="R9" s="52"/>
      <c r="S9" s="52"/>
      <c r="T9" s="52"/>
      <c r="U9" s="53"/>
      <c r="V9" s="53"/>
      <c r="W9" s="53"/>
      <c r="X9" s="53"/>
      <c r="Y9" s="53"/>
      <c r="Z9" s="53"/>
      <c r="AA9" s="25"/>
      <c r="AB9" s="25"/>
      <c r="AC9" s="25"/>
    </row>
    <row r="10" spans="1:31" s="4" customFormat="1" ht="34.5" customHeight="1" x14ac:dyDescent="0.2">
      <c r="A10" s="256" t="s">
        <v>591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7"/>
      <c r="O10" s="257"/>
      <c r="P10" s="257"/>
      <c r="Q10" s="257"/>
      <c r="R10" s="257"/>
      <c r="S10" s="16"/>
      <c r="T10" s="16"/>
      <c r="U10" s="17"/>
      <c r="V10" s="17"/>
      <c r="W10" s="17"/>
      <c r="X10" s="17"/>
      <c r="Y10" s="17"/>
      <c r="Z10" s="17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  <c r="O11" s="23"/>
      <c r="P11" s="23"/>
      <c r="Q11" s="23"/>
      <c r="R11" s="23"/>
      <c r="S11" s="54"/>
      <c r="T11" s="54"/>
      <c r="U11" s="51"/>
      <c r="V11" s="51"/>
      <c r="W11" s="51"/>
      <c r="X11" s="51"/>
      <c r="Y11" s="51"/>
      <c r="Z11" s="51"/>
      <c r="AA11" s="5"/>
      <c r="AB11" s="5"/>
      <c r="AC11" s="5"/>
    </row>
    <row r="12" spans="1:31" s="1" customFormat="1" ht="18.75" customHeight="1" x14ac:dyDescent="0.25">
      <c r="A12" s="252" t="s">
        <v>11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8"/>
      <c r="R12" s="29"/>
      <c r="S12" s="30"/>
      <c r="T12" s="30"/>
    </row>
    <row r="13" spans="1:31" s="1" customFormat="1" ht="12" thickBot="1" x14ac:dyDescent="0.3">
      <c r="A13" s="27"/>
      <c r="B13" s="30"/>
      <c r="C13" s="30"/>
      <c r="D13" s="30"/>
      <c r="E13" s="30"/>
      <c r="F13" s="27"/>
      <c r="G13" s="30"/>
      <c r="H13" s="30"/>
      <c r="I13" s="30"/>
      <c r="J13" s="27"/>
      <c r="K13" s="30"/>
      <c r="L13" s="30"/>
      <c r="M13" s="30"/>
      <c r="N13" s="30"/>
      <c r="T13" s="30"/>
    </row>
    <row r="14" spans="1:31" s="1" customFormat="1" ht="11.5" x14ac:dyDescent="0.25">
      <c r="A14" s="58" t="s">
        <v>68</v>
      </c>
      <c r="B14" s="59"/>
      <c r="C14" s="59"/>
      <c r="D14" s="59"/>
      <c r="E14" s="60"/>
      <c r="F14" s="58" t="s">
        <v>12</v>
      </c>
      <c r="G14" s="60"/>
      <c r="H14" s="121" t="s">
        <v>13</v>
      </c>
      <c r="I14" s="30"/>
      <c r="J14" s="27"/>
      <c r="K14" s="30"/>
      <c r="L14" s="30"/>
      <c r="M14" s="30"/>
      <c r="N14" s="30"/>
      <c r="P14" s="30"/>
      <c r="Q14" s="28"/>
      <c r="R14" s="29"/>
      <c r="S14" s="30"/>
      <c r="T14" s="30"/>
    </row>
    <row r="15" spans="1:31" s="1" customFormat="1" ht="23" x14ac:dyDescent="0.25">
      <c r="A15" s="61" t="s">
        <v>15</v>
      </c>
      <c r="B15" s="29"/>
      <c r="C15" s="29"/>
      <c r="D15" s="29"/>
      <c r="E15" s="62"/>
      <c r="F15" s="63" t="s">
        <v>2</v>
      </c>
      <c r="G15" s="62"/>
      <c r="H15" s="65" t="s">
        <v>60</v>
      </c>
      <c r="I15" s="30"/>
      <c r="J15" s="31"/>
      <c r="K15" s="30"/>
      <c r="L15" s="30"/>
      <c r="M15" s="30"/>
      <c r="N15" s="30"/>
      <c r="P15" s="30"/>
      <c r="Q15" s="28"/>
      <c r="R15" s="29"/>
      <c r="S15" s="30"/>
      <c r="T15" s="30"/>
    </row>
    <row r="16" spans="1:31" s="1" customFormat="1" ht="11.5" x14ac:dyDescent="0.25">
      <c r="A16" s="63" t="s">
        <v>3</v>
      </c>
      <c r="B16" s="29"/>
      <c r="C16" s="29"/>
      <c r="D16" s="29"/>
      <c r="E16" s="62"/>
      <c r="F16" s="64"/>
      <c r="G16" s="62"/>
      <c r="H16" s="122"/>
      <c r="I16" s="30"/>
      <c r="K16" s="30"/>
      <c r="L16" s="30"/>
      <c r="M16" s="30"/>
      <c r="N16" s="30"/>
      <c r="P16" s="30"/>
      <c r="Q16" s="28"/>
      <c r="R16" s="29"/>
      <c r="S16" s="30"/>
      <c r="T16" s="30"/>
    </row>
    <row r="17" spans="1:20" s="1" customFormat="1" ht="11.25" customHeight="1" x14ac:dyDescent="0.25">
      <c r="A17" s="63" t="s">
        <v>16</v>
      </c>
      <c r="B17" s="29"/>
      <c r="C17" s="29"/>
      <c r="D17" s="29"/>
      <c r="E17" s="62"/>
      <c r="F17" s="64"/>
      <c r="G17" s="62"/>
      <c r="H17" s="122"/>
      <c r="I17" s="30"/>
      <c r="K17" s="32"/>
      <c r="L17" s="32"/>
      <c r="M17" s="32"/>
      <c r="N17" s="32"/>
      <c r="P17" s="30"/>
      <c r="Q17" s="28"/>
      <c r="R17" s="29"/>
      <c r="S17" s="30"/>
      <c r="T17" s="30"/>
    </row>
    <row r="18" spans="1:20" s="1" customFormat="1" ht="11.25" customHeight="1" x14ac:dyDescent="0.25">
      <c r="A18" s="63"/>
      <c r="B18" s="29"/>
      <c r="C18" s="29"/>
      <c r="D18" s="29"/>
      <c r="E18" s="62"/>
      <c r="F18" s="64"/>
      <c r="G18" s="62"/>
      <c r="H18" s="122"/>
      <c r="I18" s="30"/>
      <c r="K18" s="32"/>
      <c r="L18" s="32"/>
      <c r="M18" s="32"/>
      <c r="N18" s="32"/>
      <c r="P18" s="30"/>
      <c r="Q18" s="28"/>
      <c r="R18" s="29"/>
      <c r="S18" s="30"/>
      <c r="T18" s="30"/>
    </row>
    <row r="19" spans="1:20" s="1" customFormat="1" ht="23.9" customHeight="1" x14ac:dyDescent="0.25">
      <c r="A19" s="61" t="s">
        <v>4</v>
      </c>
      <c r="B19" s="29"/>
      <c r="C19" s="29"/>
      <c r="D19" s="29"/>
      <c r="E19" s="62"/>
      <c r="F19" s="61" t="s">
        <v>17</v>
      </c>
      <c r="G19" s="62"/>
      <c r="H19" s="123" t="s">
        <v>18</v>
      </c>
      <c r="I19" s="30"/>
      <c r="J19" s="27"/>
      <c r="K19" s="32"/>
      <c r="L19" s="32"/>
      <c r="M19" s="32"/>
      <c r="N19" s="32"/>
      <c r="P19" s="30"/>
      <c r="Q19" s="28"/>
      <c r="R19" s="29"/>
      <c r="S19" s="30"/>
      <c r="T19" s="30"/>
    </row>
    <row r="20" spans="1:20" s="1" customFormat="1" ht="26.9" customHeight="1" x14ac:dyDescent="0.25">
      <c r="A20" s="63" t="s">
        <v>19</v>
      </c>
      <c r="B20" s="29"/>
      <c r="C20" s="29"/>
      <c r="D20" s="29"/>
      <c r="E20" s="62"/>
      <c r="F20" s="63" t="s">
        <v>20</v>
      </c>
      <c r="G20" s="62"/>
      <c r="H20" s="65" t="s">
        <v>62</v>
      </c>
      <c r="I20" s="30"/>
      <c r="J20" s="253"/>
      <c r="K20" s="253"/>
      <c r="L20" s="253"/>
      <c r="M20" s="253"/>
      <c r="N20" s="32"/>
      <c r="O20" s="31"/>
      <c r="P20" s="30"/>
      <c r="Q20" s="28"/>
      <c r="R20" s="29"/>
      <c r="S20" s="30"/>
      <c r="T20" s="30"/>
    </row>
    <row r="21" spans="1:20" s="1" customFormat="1" ht="11.5" x14ac:dyDescent="0.25">
      <c r="A21" s="63" t="s">
        <v>69</v>
      </c>
      <c r="B21" s="29"/>
      <c r="C21" s="29"/>
      <c r="D21" s="29"/>
      <c r="E21" s="62"/>
      <c r="F21" s="63" t="s">
        <v>21</v>
      </c>
      <c r="G21" s="62"/>
      <c r="H21" s="65"/>
      <c r="I21" s="30"/>
      <c r="J21" s="253"/>
      <c r="K21" s="253"/>
      <c r="L21" s="253"/>
      <c r="M21" s="253"/>
      <c r="N21" s="32"/>
      <c r="P21" s="30"/>
      <c r="Q21" s="28"/>
      <c r="R21" s="29"/>
      <c r="S21" s="30"/>
      <c r="T21" s="30"/>
    </row>
    <row r="22" spans="1:20" s="1" customFormat="1" ht="11.25" customHeight="1" x14ac:dyDescent="0.25">
      <c r="A22" s="64" t="s">
        <v>70</v>
      </c>
      <c r="B22" s="29"/>
      <c r="C22" s="29"/>
      <c r="D22" s="29"/>
      <c r="E22" s="62"/>
      <c r="F22" s="63" t="s">
        <v>5</v>
      </c>
      <c r="G22" s="62"/>
      <c r="H22" s="62"/>
      <c r="I22" s="30"/>
      <c r="J22" s="40"/>
      <c r="K22" s="33"/>
      <c r="L22" s="33"/>
      <c r="M22" s="33"/>
      <c r="N22" s="33"/>
      <c r="O22" s="34"/>
      <c r="P22" s="30"/>
      <c r="Q22" s="28"/>
      <c r="R22" s="29"/>
      <c r="S22" s="30"/>
      <c r="T22" s="30"/>
    </row>
    <row r="23" spans="1:20" s="1" customFormat="1" ht="11.5" x14ac:dyDescent="0.25">
      <c r="A23" s="64"/>
      <c r="B23" s="29"/>
      <c r="C23" s="29"/>
      <c r="D23" s="29"/>
      <c r="E23" s="62"/>
      <c r="F23" s="63" t="s">
        <v>6</v>
      </c>
      <c r="G23" s="62"/>
      <c r="H23" s="62"/>
      <c r="I23" s="30"/>
      <c r="J23" s="41"/>
      <c r="K23" s="33"/>
      <c r="L23" s="33"/>
      <c r="M23" s="33"/>
      <c r="N23" s="33"/>
      <c r="R23" s="29"/>
      <c r="S23" s="30"/>
      <c r="T23" s="30"/>
    </row>
    <row r="24" spans="1:20" s="1" customFormat="1" ht="12" customHeight="1" x14ac:dyDescent="0.25">
      <c r="A24" s="66" t="s">
        <v>71</v>
      </c>
      <c r="B24" s="67"/>
      <c r="C24" s="67"/>
      <c r="D24" s="67"/>
      <c r="E24" s="62"/>
      <c r="F24" s="63" t="s">
        <v>7</v>
      </c>
      <c r="G24" s="62"/>
      <c r="H24" s="62"/>
      <c r="I24" s="30"/>
      <c r="J24" s="33"/>
      <c r="K24" s="33"/>
      <c r="L24" s="33"/>
      <c r="M24" s="33"/>
      <c r="N24" s="33"/>
      <c r="R24" s="29"/>
      <c r="S24" s="30"/>
      <c r="T24" s="30"/>
    </row>
    <row r="25" spans="1:20" s="1" customFormat="1" ht="12" customHeight="1" x14ac:dyDescent="0.25">
      <c r="A25" s="254" t="s">
        <v>72</v>
      </c>
      <c r="B25" s="255"/>
      <c r="C25" s="255"/>
      <c r="D25" s="255"/>
      <c r="E25" s="62"/>
      <c r="F25" s="64"/>
      <c r="G25" s="62"/>
      <c r="H25" s="62"/>
      <c r="I25" s="30"/>
      <c r="J25" s="33"/>
      <c r="K25" s="33"/>
      <c r="L25" s="33"/>
      <c r="M25" s="33"/>
      <c r="N25" s="33"/>
      <c r="R25" s="29"/>
      <c r="S25" s="30"/>
      <c r="T25" s="30"/>
    </row>
    <row r="26" spans="1:20" s="1" customFormat="1" ht="12.75" customHeight="1" x14ac:dyDescent="0.25">
      <c r="A26" s="254"/>
      <c r="B26" s="255"/>
      <c r="C26" s="255"/>
      <c r="D26" s="255"/>
      <c r="E26" s="62"/>
      <c r="F26" s="63"/>
      <c r="G26" s="62"/>
      <c r="H26" s="62"/>
      <c r="I26" s="30"/>
      <c r="J26" s="33"/>
      <c r="K26" s="33"/>
      <c r="L26" s="33"/>
      <c r="M26" s="33"/>
      <c r="N26" s="33"/>
      <c r="R26" s="29"/>
      <c r="S26" s="30"/>
      <c r="T26" s="30"/>
    </row>
    <row r="27" spans="1:20" s="1" customFormat="1" ht="12.75" customHeight="1" thickBot="1" x14ac:dyDescent="0.3">
      <c r="A27" s="258"/>
      <c r="B27" s="259"/>
      <c r="C27" s="259"/>
      <c r="D27" s="259"/>
      <c r="E27" s="260"/>
      <c r="F27" s="68"/>
      <c r="G27" s="69"/>
      <c r="H27" s="69"/>
      <c r="I27" s="30"/>
      <c r="J27" s="253"/>
      <c r="K27" s="253"/>
      <c r="L27" s="253"/>
      <c r="M27" s="253"/>
      <c r="N27" s="33"/>
      <c r="R27" s="29"/>
      <c r="S27" s="30"/>
      <c r="T27" s="30"/>
    </row>
    <row r="28" spans="1:20" s="1" customFormat="1" ht="11.5" x14ac:dyDescent="0.25">
      <c r="A28" s="31"/>
      <c r="B28" s="30"/>
      <c r="C28" s="30"/>
      <c r="D28" s="30"/>
      <c r="E28" s="30"/>
      <c r="F28" s="31"/>
      <c r="G28" s="30"/>
      <c r="H28" s="30"/>
      <c r="I28" s="30"/>
      <c r="J28" s="253"/>
      <c r="K28" s="253"/>
      <c r="L28" s="253"/>
      <c r="M28" s="253"/>
      <c r="N28" s="32"/>
      <c r="P28" s="30"/>
      <c r="Q28" s="28"/>
      <c r="R28" s="29"/>
      <c r="S28" s="30"/>
      <c r="T28" s="30"/>
    </row>
    <row r="29" spans="1:20" s="1" customFormat="1" ht="11.5" x14ac:dyDescent="0.25">
      <c r="A29" s="10" t="s">
        <v>8</v>
      </c>
      <c r="B29" s="30"/>
      <c r="C29" s="30"/>
      <c r="D29" s="30"/>
      <c r="E29" s="30"/>
      <c r="F29" s="31"/>
      <c r="G29" s="30"/>
      <c r="H29" s="30"/>
      <c r="I29" s="30"/>
      <c r="J29" s="33"/>
      <c r="K29" s="33"/>
      <c r="L29" s="33"/>
      <c r="M29" s="33"/>
      <c r="N29" s="33"/>
      <c r="R29" s="29"/>
      <c r="S29" s="30"/>
      <c r="T29" s="30"/>
    </row>
    <row r="30" spans="1:20" s="1" customFormat="1" ht="11.5" x14ac:dyDescent="0.25">
      <c r="B30" s="30"/>
      <c r="C30" s="30"/>
      <c r="D30" s="30"/>
      <c r="E30" s="30"/>
      <c r="F30" s="31"/>
      <c r="G30" s="30"/>
      <c r="H30" s="30"/>
      <c r="I30" s="30"/>
      <c r="J30" s="33"/>
      <c r="L30" s="33"/>
      <c r="M30" s="33"/>
      <c r="N30" s="33"/>
      <c r="R30" s="29"/>
      <c r="S30" s="30"/>
      <c r="T30" s="30"/>
    </row>
    <row r="31" spans="1:20" s="1" customFormat="1" ht="11.5" x14ac:dyDescent="0.25">
      <c r="B31" s="30"/>
      <c r="C31" s="30"/>
      <c r="D31" s="30"/>
      <c r="E31" s="30"/>
      <c r="F31" s="31"/>
      <c r="G31" s="30"/>
      <c r="H31" s="30"/>
      <c r="I31" s="30"/>
      <c r="J31" s="33"/>
      <c r="K31" s="33"/>
      <c r="L31" s="33"/>
      <c r="M31" s="33"/>
      <c r="N31" s="33"/>
      <c r="R31" s="29"/>
      <c r="S31" s="30"/>
      <c r="T31" s="30"/>
    </row>
    <row r="40" spans="2:26" x14ac:dyDescent="0.25">
      <c r="B40" s="6"/>
      <c r="C40" s="6"/>
      <c r="D40" s="6"/>
      <c r="E40" s="6"/>
      <c r="F40" s="6"/>
      <c r="G40" s="6"/>
      <c r="H40" s="6"/>
      <c r="K40" s="18"/>
      <c r="L40" s="18"/>
      <c r="M40" s="12"/>
      <c r="N40" s="19"/>
      <c r="O40" s="19"/>
      <c r="P40" s="9"/>
      <c r="Q40" s="9"/>
      <c r="R40" s="8"/>
      <c r="S40" s="8"/>
      <c r="T40" s="20"/>
      <c r="U40" s="8"/>
      <c r="V40" s="8"/>
      <c r="W40" s="7"/>
      <c r="X40" s="7"/>
      <c r="Y40" s="7"/>
      <c r="Z40" s="7"/>
    </row>
    <row r="41" spans="2:26" x14ac:dyDescent="0.25">
      <c r="B41" s="6"/>
      <c r="C41" s="6"/>
      <c r="D41" s="6"/>
      <c r="E41" s="6"/>
      <c r="F41" s="6"/>
      <c r="G41" s="6"/>
      <c r="H41" s="6"/>
      <c r="K41" s="18"/>
      <c r="L41" s="18"/>
      <c r="M41" s="12"/>
      <c r="N41" s="19"/>
      <c r="O41" s="19"/>
      <c r="P41" s="9"/>
      <c r="Q41" s="9"/>
      <c r="R41" s="8"/>
      <c r="S41" s="8"/>
      <c r="T41" s="20"/>
      <c r="U41" s="8"/>
      <c r="V41" s="8"/>
      <c r="W41" s="7"/>
      <c r="X41" s="7"/>
      <c r="Y41" s="7"/>
      <c r="Z41" s="7"/>
    </row>
    <row r="42" spans="2:26" x14ac:dyDescent="0.25">
      <c r="B42" s="6"/>
      <c r="C42" s="6"/>
      <c r="D42" s="6"/>
      <c r="E42" s="6"/>
      <c r="F42" s="6"/>
      <c r="G42" s="6"/>
      <c r="H42" s="6"/>
      <c r="K42" s="18"/>
      <c r="L42" s="18"/>
      <c r="M42" s="12"/>
      <c r="N42" s="19"/>
      <c r="O42" s="19"/>
      <c r="P42" s="9"/>
      <c r="Q42" s="9"/>
      <c r="R42" s="8"/>
      <c r="S42" s="8"/>
      <c r="T42" s="20"/>
      <c r="U42" s="8"/>
      <c r="V42" s="8"/>
      <c r="W42" s="7"/>
      <c r="X42" s="7"/>
      <c r="Y42" s="7"/>
      <c r="Z42" s="7"/>
    </row>
    <row r="43" spans="2:26" ht="13" x14ac:dyDescent="0.3">
      <c r="B43" s="110" t="s">
        <v>407</v>
      </c>
      <c r="C43" s="125"/>
      <c r="D43" s="125"/>
      <c r="E43" s="125"/>
      <c r="F43" s="125"/>
      <c r="G43" s="125"/>
      <c r="H43" s="125"/>
      <c r="I43" s="21"/>
      <c r="J43" s="21"/>
      <c r="K43" s="126"/>
      <c r="L43" s="126"/>
      <c r="M43" s="127"/>
      <c r="N43" s="19"/>
      <c r="O43" s="19"/>
      <c r="P43" s="9"/>
      <c r="Q43" s="9"/>
      <c r="R43" s="8"/>
      <c r="S43" s="8"/>
      <c r="T43" s="20"/>
      <c r="U43" s="8"/>
      <c r="V43" s="8"/>
      <c r="W43" s="7"/>
      <c r="X43" s="7"/>
      <c r="Y43" s="7"/>
      <c r="Z43" s="7"/>
    </row>
    <row r="44" spans="2:26" ht="13" thickBot="1" x14ac:dyDescent="0.3">
      <c r="B44" s="6"/>
      <c r="C44" s="6"/>
      <c r="D44" s="6"/>
      <c r="E44" s="6"/>
      <c r="F44" s="6"/>
      <c r="G44" s="6"/>
      <c r="H44" s="6"/>
      <c r="K44" s="18"/>
      <c r="L44" s="18"/>
      <c r="M44" s="12"/>
      <c r="N44" s="19"/>
      <c r="O44" s="19"/>
      <c r="P44" s="9"/>
      <c r="Q44" s="9"/>
      <c r="R44" s="8"/>
      <c r="S44" s="8"/>
      <c r="T44" s="20"/>
      <c r="U44" s="8"/>
      <c r="V44" s="8"/>
      <c r="W44" s="7"/>
      <c r="X44" s="7"/>
      <c r="Y44" s="7"/>
      <c r="Z44" s="7"/>
    </row>
    <row r="45" spans="2:26" ht="46" x14ac:dyDescent="0.25">
      <c r="B45" s="111" t="s">
        <v>394</v>
      </c>
      <c r="C45" s="241" t="s">
        <v>395</v>
      </c>
      <c r="D45" s="242"/>
      <c r="E45" s="242"/>
      <c r="F45" s="242"/>
      <c r="G45" s="242"/>
      <c r="H45" s="242"/>
      <c r="I45" s="242"/>
      <c r="J45" s="243"/>
    </row>
    <row r="46" spans="2:26" ht="23.15" customHeight="1" x14ac:dyDescent="0.25">
      <c r="B46" s="244"/>
      <c r="C46" s="112" t="s">
        <v>396</v>
      </c>
      <c r="D46" s="112" t="s">
        <v>397</v>
      </c>
      <c r="E46" s="112" t="s">
        <v>398</v>
      </c>
      <c r="F46" s="112" t="s">
        <v>399</v>
      </c>
      <c r="G46" s="112" t="s">
        <v>400</v>
      </c>
      <c r="H46" s="112" t="s">
        <v>401</v>
      </c>
      <c r="I46" s="112" t="s">
        <v>402</v>
      </c>
      <c r="J46" s="113" t="s">
        <v>403</v>
      </c>
    </row>
    <row r="47" spans="2:26" ht="12.65" customHeight="1" x14ac:dyDescent="0.25">
      <c r="B47" s="245"/>
      <c r="C47" s="246" t="s">
        <v>404</v>
      </c>
      <c r="D47" s="247"/>
      <c r="E47" s="247"/>
      <c r="F47" s="247"/>
      <c r="G47" s="247"/>
      <c r="H47" s="247"/>
      <c r="I47" s="247"/>
      <c r="J47" s="248"/>
    </row>
    <row r="48" spans="2:26" ht="14" x14ac:dyDescent="0.25">
      <c r="B48" s="114">
        <v>0.32</v>
      </c>
      <c r="C48" s="115" t="s">
        <v>405</v>
      </c>
      <c r="D48" s="115" t="s">
        <v>405</v>
      </c>
      <c r="E48" s="115" t="s">
        <v>405</v>
      </c>
      <c r="F48" s="115" t="s">
        <v>405</v>
      </c>
      <c r="G48" s="115" t="s">
        <v>405</v>
      </c>
      <c r="H48" s="115" t="s">
        <v>405</v>
      </c>
      <c r="I48" s="115" t="s">
        <v>405</v>
      </c>
      <c r="J48" s="116" t="s">
        <v>405</v>
      </c>
    </row>
    <row r="49" spans="2:10" x14ac:dyDescent="0.25">
      <c r="B49" s="114">
        <v>0.45</v>
      </c>
      <c r="C49" s="115">
        <v>27</v>
      </c>
      <c r="D49" s="115">
        <v>28</v>
      </c>
      <c r="E49" s="115">
        <v>29</v>
      </c>
      <c r="F49" s="115">
        <v>30</v>
      </c>
      <c r="G49" s="115">
        <v>31</v>
      </c>
      <c r="H49" s="115">
        <v>32</v>
      </c>
      <c r="I49" s="115">
        <v>33</v>
      </c>
      <c r="J49" s="116">
        <v>34</v>
      </c>
    </row>
    <row r="50" spans="2:10" x14ac:dyDescent="0.25">
      <c r="B50" s="114">
        <v>0.65</v>
      </c>
      <c r="C50" s="115">
        <v>33</v>
      </c>
      <c r="D50" s="115">
        <v>34</v>
      </c>
      <c r="E50" s="115">
        <v>35</v>
      </c>
      <c r="F50" s="115">
        <v>36</v>
      </c>
      <c r="G50" s="115">
        <v>37</v>
      </c>
      <c r="H50" s="115">
        <v>38</v>
      </c>
      <c r="I50" s="115">
        <v>39</v>
      </c>
      <c r="J50" s="116">
        <v>40</v>
      </c>
    </row>
    <row r="51" spans="2:10" x14ac:dyDescent="0.25">
      <c r="B51" s="114">
        <v>1</v>
      </c>
      <c r="C51" s="115">
        <v>35</v>
      </c>
      <c r="D51" s="115">
        <v>36</v>
      </c>
      <c r="E51" s="115">
        <v>37</v>
      </c>
      <c r="F51" s="115">
        <v>38</v>
      </c>
      <c r="G51" s="115">
        <v>39</v>
      </c>
      <c r="H51" s="115">
        <v>40</v>
      </c>
      <c r="I51" s="115">
        <v>41</v>
      </c>
      <c r="J51" s="116">
        <v>42</v>
      </c>
    </row>
    <row r="52" spans="2:10" ht="12.65" customHeight="1" x14ac:dyDescent="0.25">
      <c r="B52" s="117"/>
      <c r="C52" s="249" t="s">
        <v>406</v>
      </c>
      <c r="D52" s="250"/>
      <c r="E52" s="250"/>
      <c r="F52" s="250"/>
      <c r="G52" s="250"/>
      <c r="H52" s="250"/>
      <c r="I52" s="250"/>
      <c r="J52" s="251"/>
    </row>
    <row r="53" spans="2:10" ht="14" x14ac:dyDescent="0.25">
      <c r="B53" s="114">
        <v>0.32</v>
      </c>
      <c r="C53" s="115" t="s">
        <v>405</v>
      </c>
      <c r="D53" s="115" t="s">
        <v>405</v>
      </c>
      <c r="E53" s="115" t="s">
        <v>405</v>
      </c>
      <c r="F53" s="115" t="s">
        <v>405</v>
      </c>
      <c r="G53" s="115" t="s">
        <v>405</v>
      </c>
      <c r="H53" s="115" t="s">
        <v>405</v>
      </c>
      <c r="I53" s="115" t="s">
        <v>405</v>
      </c>
      <c r="J53" s="116" t="s">
        <v>405</v>
      </c>
    </row>
    <row r="54" spans="2:10" x14ac:dyDescent="0.25">
      <c r="B54" s="114">
        <v>0.45</v>
      </c>
      <c r="C54" s="115">
        <v>28</v>
      </c>
      <c r="D54" s="115">
        <v>29</v>
      </c>
      <c r="E54" s="115">
        <v>30</v>
      </c>
      <c r="F54" s="115">
        <v>31</v>
      </c>
      <c r="G54" s="115">
        <v>32</v>
      </c>
      <c r="H54" s="115">
        <v>33</v>
      </c>
      <c r="I54" s="115">
        <v>34</v>
      </c>
      <c r="J54" s="124">
        <v>35</v>
      </c>
    </row>
    <row r="55" spans="2:10" x14ac:dyDescent="0.25">
      <c r="B55" s="114">
        <v>0.65</v>
      </c>
      <c r="C55" s="115">
        <v>34</v>
      </c>
      <c r="D55" s="115">
        <v>35</v>
      </c>
      <c r="E55" s="115">
        <v>36</v>
      </c>
      <c r="F55" s="115">
        <v>37</v>
      </c>
      <c r="G55" s="115">
        <v>38</v>
      </c>
      <c r="H55" s="115">
        <v>39</v>
      </c>
      <c r="I55" s="115">
        <v>40</v>
      </c>
      <c r="J55" s="124">
        <v>41</v>
      </c>
    </row>
    <row r="56" spans="2:10" ht="13" thickBot="1" x14ac:dyDescent="0.3">
      <c r="B56" s="118">
        <v>1</v>
      </c>
      <c r="C56" s="119">
        <v>36</v>
      </c>
      <c r="D56" s="119">
        <v>37</v>
      </c>
      <c r="E56" s="119">
        <v>38</v>
      </c>
      <c r="F56" s="119">
        <v>39</v>
      </c>
      <c r="G56" s="119">
        <v>40</v>
      </c>
      <c r="H56" s="119">
        <v>41</v>
      </c>
      <c r="I56" s="119">
        <v>42</v>
      </c>
      <c r="J56" s="120">
        <v>43</v>
      </c>
    </row>
    <row r="58" spans="2:10" x14ac:dyDescent="0.25">
      <c r="B58" s="128" t="s">
        <v>408</v>
      </c>
    </row>
    <row r="59" spans="2:10" x14ac:dyDescent="0.25">
      <c r="B59" s="128" t="s">
        <v>409</v>
      </c>
    </row>
  </sheetData>
  <mergeCells count="15">
    <mergeCell ref="A10:R10"/>
    <mergeCell ref="A27:E27"/>
    <mergeCell ref="A2:Q2"/>
    <mergeCell ref="A5:L5"/>
    <mergeCell ref="A6:N6"/>
    <mergeCell ref="A7:X7"/>
    <mergeCell ref="A8:N8"/>
    <mergeCell ref="C45:J45"/>
    <mergeCell ref="B46:B47"/>
    <mergeCell ref="C47:J47"/>
    <mergeCell ref="C52:J52"/>
    <mergeCell ref="A12:P12"/>
    <mergeCell ref="J27:M28"/>
    <mergeCell ref="J20:M21"/>
    <mergeCell ref="A25:D26"/>
  </mergeCells>
  <pageMargins left="0.75" right="0.75" top="1" bottom="1" header="0.5" footer="0.5"/>
  <pageSetup paperSize="9" scale="57" orientation="landscape" r:id="rId1"/>
  <headerFooter alignWithMargins="0"/>
  <rowBreaks count="1" manualBreakCount="1">
    <brk id="28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X69"/>
  <sheetViews>
    <sheetView topLeftCell="A3" zoomScale="85" zoomScaleNormal="85" workbookViewId="0">
      <selection activeCell="C8" sqref="C8:T8"/>
    </sheetView>
  </sheetViews>
  <sheetFormatPr defaultColWidth="9.1796875" defaultRowHeight="10" x14ac:dyDescent="0.2"/>
  <cols>
    <col min="1" max="1" width="10.453125" style="17" customWidth="1"/>
    <col min="2" max="2" width="13.1796875" style="37" customWidth="1"/>
    <col min="3" max="7" width="6.1796875" style="38" customWidth="1"/>
    <col min="8" max="8" width="6.81640625" style="38" customWidth="1"/>
    <col min="9" max="9" width="6" style="38" customWidth="1"/>
    <col min="10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3" width="15.81640625" style="22" customWidth="1"/>
    <col min="24" max="24" width="14.1796875" style="22" customWidth="1"/>
    <col min="25" max="26" width="11.81640625" style="22" customWidth="1"/>
    <col min="27" max="36" width="7" style="37" hidden="1" customWidth="1"/>
    <col min="37" max="43" width="0" style="22" hidden="1" customWidth="1"/>
    <col min="44" max="16384" width="9.1796875" style="22"/>
  </cols>
  <sheetData>
    <row r="1" spans="1:43" s="73" customFormat="1" ht="27" customHeight="1" x14ac:dyDescent="0.35">
      <c r="A1" s="72" t="s">
        <v>221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43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6"/>
      <c r="AB2" s="76"/>
      <c r="AC2" s="76"/>
      <c r="AD2" s="76"/>
      <c r="AE2" s="77"/>
      <c r="AF2" s="77"/>
      <c r="AG2" s="78"/>
      <c r="AH2" s="78"/>
      <c r="AI2" s="78"/>
      <c r="AJ2" s="78"/>
    </row>
    <row r="3" spans="1:43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76"/>
      <c r="AB3" s="76"/>
      <c r="AC3" s="76"/>
      <c r="AD3" s="77"/>
      <c r="AE3" s="77"/>
      <c r="AF3" s="77"/>
      <c r="AG3" s="78"/>
      <c r="AH3" s="78"/>
      <c r="AI3" s="78"/>
      <c r="AJ3" s="78"/>
    </row>
    <row r="4" spans="1:43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  <c r="AA4" s="76"/>
      <c r="AB4" s="76"/>
      <c r="AC4" s="76"/>
      <c r="AD4" s="77"/>
      <c r="AE4" s="77"/>
      <c r="AF4" s="77"/>
      <c r="AG4" s="78"/>
      <c r="AH4" s="78"/>
      <c r="AI4" s="78"/>
      <c r="AJ4" s="78"/>
    </row>
    <row r="5" spans="1:43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  <c r="AA5" s="76"/>
      <c r="AB5" s="76"/>
      <c r="AC5" s="76"/>
      <c r="AD5" s="77"/>
      <c r="AE5" s="77"/>
      <c r="AF5" s="77"/>
      <c r="AG5" s="78"/>
      <c r="AH5" s="78"/>
      <c r="AI5" s="78"/>
      <c r="AJ5" s="78"/>
    </row>
    <row r="6" spans="1:43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43" s="57" customFormat="1" ht="17.25" customHeight="1" thickBot="1" x14ac:dyDescent="0.4">
      <c r="A7" s="70" t="s">
        <v>102</v>
      </c>
      <c r="B7" s="56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1:43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30" t="s">
        <v>80</v>
      </c>
      <c r="V8" s="321" t="s">
        <v>73</v>
      </c>
      <c r="W8" s="321"/>
      <c r="X8" s="321"/>
      <c r="Y8" s="321" t="s">
        <v>74</v>
      </c>
      <c r="Z8" s="312"/>
    </row>
    <row r="9" spans="1:43" ht="52.75" customHeight="1" x14ac:dyDescent="0.2">
      <c r="A9" s="310"/>
      <c r="B9" s="313"/>
      <c r="C9" s="322" t="s">
        <v>103</v>
      </c>
      <c r="D9" s="323"/>
      <c r="E9" s="323"/>
      <c r="F9" s="323"/>
      <c r="G9" s="325"/>
      <c r="H9" s="324"/>
      <c r="I9" s="322" t="s">
        <v>104</v>
      </c>
      <c r="J9" s="323"/>
      <c r="K9" s="323"/>
      <c r="L9" s="325"/>
      <c r="M9" s="325"/>
      <c r="N9" s="324"/>
      <c r="O9" s="322" t="s">
        <v>105</v>
      </c>
      <c r="P9" s="323"/>
      <c r="Q9" s="323"/>
      <c r="R9" s="323"/>
      <c r="S9" s="325"/>
      <c r="T9" s="324"/>
      <c r="U9" s="331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43" ht="53.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02" t="s">
        <v>392</v>
      </c>
      <c r="U10" s="332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  <c r="AA10" s="37" t="s">
        <v>81</v>
      </c>
      <c r="AB10" s="37" t="s">
        <v>82</v>
      </c>
      <c r="AC10" s="37" t="s">
        <v>83</v>
      </c>
      <c r="AD10" s="37" t="s">
        <v>84</v>
      </c>
      <c r="AE10" s="37" t="s">
        <v>85</v>
      </c>
      <c r="AF10" s="37" t="s">
        <v>86</v>
      </c>
    </row>
    <row r="11" spans="1:43" ht="13" x14ac:dyDescent="0.3">
      <c r="A11" s="84" t="s">
        <v>332</v>
      </c>
      <c r="B11" s="79">
        <v>600</v>
      </c>
      <c r="C11" s="237">
        <v>185.77401729357612</v>
      </c>
      <c r="D11" s="237">
        <v>605.8102142857141</v>
      </c>
      <c r="E11" s="237">
        <v>1001.233215362171</v>
      </c>
      <c r="F11" s="237">
        <v>1231.4694522801565</v>
      </c>
      <c r="G11" s="237">
        <v>1367.9154215079109</v>
      </c>
      <c r="H11" s="237">
        <v>1501.3257691972706</v>
      </c>
      <c r="I11" s="237">
        <v>152.03869951109064</v>
      </c>
      <c r="J11" s="237">
        <v>516.87008623360339</v>
      </c>
      <c r="K11" s="237">
        <v>854.24029862943985</v>
      </c>
      <c r="L11" s="237">
        <v>1050.6751239653086</v>
      </c>
      <c r="M11" s="237">
        <v>1167.089205831079</v>
      </c>
      <c r="N11" s="237">
        <v>1280.9133314212315</v>
      </c>
      <c r="O11" s="237">
        <v>119.95504728665665</v>
      </c>
      <c r="P11" s="237">
        <v>428.37558916936882</v>
      </c>
      <c r="Q11" s="237">
        <v>707.9838840822689</v>
      </c>
      <c r="R11" s="237">
        <v>870.78665846957119</v>
      </c>
      <c r="S11" s="237">
        <v>967.26922195133909</v>
      </c>
      <c r="T11" s="237">
        <v>1061.6052614321238</v>
      </c>
      <c r="U11" s="155">
        <v>3.6</v>
      </c>
      <c r="V11" s="156">
        <v>55133.461416860533</v>
      </c>
      <c r="W11" s="156">
        <v>55793.418501185515</v>
      </c>
      <c r="X11" s="156">
        <v>59985.271897685503</v>
      </c>
      <c r="Y11" s="156">
        <v>57323.791425073025</v>
      </c>
      <c r="Z11" s="156">
        <v>63981.38999096051</v>
      </c>
      <c r="AA11" s="37">
        <v>3350</v>
      </c>
      <c r="AB11" s="37">
        <v>5680</v>
      </c>
      <c r="AC11" s="37">
        <v>6107</v>
      </c>
      <c r="AD11" s="37">
        <v>6718</v>
      </c>
      <c r="AE11" s="37">
        <v>8134</v>
      </c>
      <c r="AF11" s="37">
        <v>14295</v>
      </c>
      <c r="AG11" s="37">
        <v>0.6</v>
      </c>
      <c r="AH11" s="37">
        <v>26780.131840000005</v>
      </c>
      <c r="AI11" s="37">
        <v>0.6</v>
      </c>
      <c r="AJ11" s="145">
        <v>7750</v>
      </c>
      <c r="AK11" s="145">
        <f>AI11*AJ11</f>
        <v>4650</v>
      </c>
      <c r="AL11" s="149">
        <f>V11-AJ11*AI11</f>
        <v>50483.461416860533</v>
      </c>
      <c r="AM11" s="145">
        <v>4310</v>
      </c>
      <c r="AN11" s="145">
        <v>8512</v>
      </c>
      <c r="AO11" s="145">
        <v>13352</v>
      </c>
      <c r="AP11" s="145">
        <v>10279</v>
      </c>
      <c r="AQ11" s="145">
        <v>17966</v>
      </c>
    </row>
    <row r="12" spans="1:43" ht="13" x14ac:dyDescent="0.3">
      <c r="A12" s="87" t="s">
        <v>333</v>
      </c>
      <c r="B12" s="82">
        <v>700</v>
      </c>
      <c r="C12" s="237">
        <v>271.22451379368573</v>
      </c>
      <c r="D12" s="237">
        <v>901.68532142857111</v>
      </c>
      <c r="E12" s="237">
        <v>1494.8198230432567</v>
      </c>
      <c r="F12" s="237">
        <v>1839.9632784202347</v>
      </c>
      <c r="G12" s="237">
        <v>2044.5619322618663</v>
      </c>
      <c r="H12" s="237">
        <v>2244.6071537959056</v>
      </c>
      <c r="I12" s="237">
        <v>221.97195793830619</v>
      </c>
      <c r="J12" s="237">
        <v>769.30721676897667</v>
      </c>
      <c r="K12" s="237">
        <v>1275.3625353627313</v>
      </c>
      <c r="L12" s="237">
        <v>1569.8348359890915</v>
      </c>
      <c r="M12" s="237">
        <v>1744.3959796619329</v>
      </c>
      <c r="N12" s="237">
        <v>1915.0721889213471</v>
      </c>
      <c r="O12" s="237">
        <v>175.13078444122687</v>
      </c>
      <c r="P12" s="237">
        <v>637.59238735807571</v>
      </c>
      <c r="Q12" s="237">
        <v>1057.0048297274259</v>
      </c>
      <c r="R12" s="237">
        <v>1301.0598614164999</v>
      </c>
      <c r="S12" s="237">
        <v>1445.7339966751922</v>
      </c>
      <c r="T12" s="237">
        <v>1587.1883459324092</v>
      </c>
      <c r="U12" s="151">
        <v>4.7</v>
      </c>
      <c r="V12" s="156">
        <v>60799.304265658371</v>
      </c>
      <c r="W12" s="156">
        <v>61569.254197370865</v>
      </c>
      <c r="X12" s="156">
        <v>66459.749826620871</v>
      </c>
      <c r="Y12" s="156">
        <v>63354.689275239616</v>
      </c>
      <c r="Z12" s="156">
        <v>71121.887602108371</v>
      </c>
      <c r="AA12" s="37">
        <v>3350</v>
      </c>
      <c r="AB12" s="37">
        <v>5680</v>
      </c>
      <c r="AC12" s="37">
        <v>6107</v>
      </c>
      <c r="AD12" s="37">
        <v>6718</v>
      </c>
      <c r="AE12" s="37">
        <v>8134</v>
      </c>
      <c r="AF12" s="37">
        <v>14295</v>
      </c>
      <c r="AG12" s="37">
        <v>0.7</v>
      </c>
      <c r="AH12" s="37">
        <v>30938.513760000002</v>
      </c>
      <c r="AI12" s="37">
        <v>0.7</v>
      </c>
      <c r="AJ12" s="145">
        <v>7750</v>
      </c>
      <c r="AK12" s="145">
        <f t="shared" ref="AK12:AK65" si="0">AI12*AJ12</f>
        <v>5425</v>
      </c>
      <c r="AL12" s="149">
        <f t="shared" ref="AL12:AL65" si="1">V12-AJ12*AI12</f>
        <v>55374.304265658371</v>
      </c>
      <c r="AM12" s="145">
        <v>4310</v>
      </c>
      <c r="AN12" s="145">
        <v>8512</v>
      </c>
      <c r="AO12" s="145">
        <v>13352</v>
      </c>
      <c r="AP12" s="145">
        <v>10279</v>
      </c>
      <c r="AQ12" s="145">
        <v>17966</v>
      </c>
    </row>
    <row r="13" spans="1:43" ht="13" x14ac:dyDescent="0.3">
      <c r="A13" s="86" t="s">
        <v>334</v>
      </c>
      <c r="B13" s="79">
        <v>800</v>
      </c>
      <c r="C13" s="237">
        <v>356.67501029379531</v>
      </c>
      <c r="D13" s="237">
        <v>938.16532142857113</v>
      </c>
      <c r="E13" s="237">
        <v>1531.2998230432565</v>
      </c>
      <c r="F13" s="237">
        <v>1877.5376784202347</v>
      </c>
      <c r="G13" s="237">
        <v>2082.5011322618661</v>
      </c>
      <c r="H13" s="237">
        <v>2282.9111537959056</v>
      </c>
      <c r="I13" s="237">
        <v>291.90521636552171</v>
      </c>
      <c r="J13" s="237">
        <v>800.43151989422756</v>
      </c>
      <c r="K13" s="237">
        <v>1306.4868384879824</v>
      </c>
      <c r="L13" s="237">
        <v>1601.8928682081</v>
      </c>
      <c r="M13" s="237">
        <v>1776.7652549121938</v>
      </c>
      <c r="N13" s="237">
        <v>1947.7527072028608</v>
      </c>
      <c r="O13" s="237">
        <v>230.30652159579705</v>
      </c>
      <c r="P13" s="237">
        <v>663.38782811558065</v>
      </c>
      <c r="Q13" s="237">
        <v>1082.8002704849309</v>
      </c>
      <c r="R13" s="237">
        <v>1327.6291653967303</v>
      </c>
      <c r="S13" s="237">
        <v>1472.5612550629971</v>
      </c>
      <c r="T13" s="237">
        <v>1614.2735587277896</v>
      </c>
      <c r="U13" s="154">
        <v>4.7</v>
      </c>
      <c r="V13" s="156">
        <v>65976.616158952427</v>
      </c>
      <c r="W13" s="156">
        <v>66856.558938052432</v>
      </c>
      <c r="X13" s="156">
        <v>72445.696800052436</v>
      </c>
      <c r="Y13" s="156">
        <v>68897.05616990244</v>
      </c>
      <c r="Z13" s="156">
        <v>77773.85425775242</v>
      </c>
      <c r="AA13" s="37">
        <v>3350</v>
      </c>
      <c r="AB13" s="37">
        <v>5680</v>
      </c>
      <c r="AC13" s="37">
        <v>6107</v>
      </c>
      <c r="AD13" s="37">
        <v>6718</v>
      </c>
      <c r="AE13" s="37">
        <v>8134</v>
      </c>
      <c r="AF13" s="37">
        <v>14295</v>
      </c>
      <c r="AG13" s="37">
        <v>0.8</v>
      </c>
      <c r="AH13" s="37">
        <v>35251.708800000008</v>
      </c>
      <c r="AI13" s="37">
        <v>0.8</v>
      </c>
      <c r="AJ13" s="145">
        <v>7750</v>
      </c>
      <c r="AK13" s="145">
        <f t="shared" si="0"/>
        <v>6200</v>
      </c>
      <c r="AL13" s="149">
        <f t="shared" si="1"/>
        <v>59776.616158952427</v>
      </c>
      <c r="AM13" s="145">
        <v>4310</v>
      </c>
      <c r="AN13" s="145">
        <v>8512</v>
      </c>
      <c r="AO13" s="145">
        <v>13352</v>
      </c>
      <c r="AP13" s="145">
        <v>10279</v>
      </c>
      <c r="AQ13" s="145">
        <v>17966</v>
      </c>
    </row>
    <row r="14" spans="1:43" ht="13" x14ac:dyDescent="0.3">
      <c r="A14" s="87" t="s">
        <v>335</v>
      </c>
      <c r="B14" s="82">
        <v>900</v>
      </c>
      <c r="C14" s="237">
        <v>437.09900699978084</v>
      </c>
      <c r="D14" s="237">
        <v>1240.1204285714282</v>
      </c>
      <c r="E14" s="237">
        <v>2030.9664307243422</v>
      </c>
      <c r="F14" s="237">
        <v>2492.293904560313</v>
      </c>
      <c r="G14" s="237">
        <v>2765.4708430158212</v>
      </c>
      <c r="H14" s="237">
        <v>3032.5765383945413</v>
      </c>
      <c r="I14" s="237">
        <v>357.7247537087834</v>
      </c>
      <c r="J14" s="237">
        <v>1058.0560342838091</v>
      </c>
      <c r="K14" s="237">
        <v>1732.7964590754823</v>
      </c>
      <c r="L14" s="237">
        <v>2126.3955856017178</v>
      </c>
      <c r="M14" s="237">
        <v>2359.4669079514242</v>
      </c>
      <c r="N14" s="237">
        <v>2587.3583177498958</v>
      </c>
      <c r="O14" s="237">
        <v>282.23662715303959</v>
      </c>
      <c r="P14" s="237">
        <v>876.90386643053841</v>
      </c>
      <c r="Q14" s="237">
        <v>1436.1204562563387</v>
      </c>
      <c r="R14" s="237">
        <v>1762.3305856736972</v>
      </c>
      <c r="S14" s="237">
        <v>1955.497239518151</v>
      </c>
      <c r="T14" s="237">
        <v>2144.3708453606387</v>
      </c>
      <c r="U14" s="151">
        <v>7.2</v>
      </c>
      <c r="V14" s="156">
        <v>81553.319989107986</v>
      </c>
      <c r="W14" s="156">
        <v>82543.255615595481</v>
      </c>
      <c r="X14" s="156">
        <v>88831.035710345473</v>
      </c>
      <c r="Y14" s="156">
        <v>84838.815001426716</v>
      </c>
      <c r="Z14" s="156">
        <v>94825.212850257958</v>
      </c>
      <c r="AA14" s="37">
        <v>3350</v>
      </c>
      <c r="AB14" s="37">
        <v>5680</v>
      </c>
      <c r="AC14" s="37">
        <v>6107</v>
      </c>
      <c r="AD14" s="37">
        <v>6718</v>
      </c>
      <c r="AE14" s="37">
        <v>8134</v>
      </c>
      <c r="AF14" s="37">
        <v>14295</v>
      </c>
      <c r="AG14" s="37">
        <v>0.9</v>
      </c>
      <c r="AH14" s="37">
        <v>39613.124320000003</v>
      </c>
      <c r="AI14" s="37">
        <v>0.9</v>
      </c>
      <c r="AJ14" s="145">
        <v>7750</v>
      </c>
      <c r="AK14" s="145">
        <f t="shared" si="0"/>
        <v>6975</v>
      </c>
      <c r="AL14" s="149">
        <f t="shared" si="1"/>
        <v>74578.319989107986</v>
      </c>
      <c r="AM14" s="145">
        <v>4310</v>
      </c>
      <c r="AN14" s="145">
        <v>8512</v>
      </c>
      <c r="AO14" s="145">
        <v>13352</v>
      </c>
      <c r="AP14" s="145">
        <v>10279</v>
      </c>
      <c r="AQ14" s="145">
        <v>17966</v>
      </c>
    </row>
    <row r="15" spans="1:43" ht="13" x14ac:dyDescent="0.3">
      <c r="A15" s="86" t="s">
        <v>336</v>
      </c>
      <c r="B15" s="79">
        <v>1000</v>
      </c>
      <c r="C15" s="237">
        <v>522.54950349989042</v>
      </c>
      <c r="D15" s="237">
        <v>1535.9955357142851</v>
      </c>
      <c r="E15" s="237">
        <v>2524.5530384054277</v>
      </c>
      <c r="F15" s="237">
        <v>3100.787730700391</v>
      </c>
      <c r="G15" s="237">
        <v>3442.1173537697773</v>
      </c>
      <c r="H15" s="237">
        <v>3775.8579229931765</v>
      </c>
      <c r="I15" s="237">
        <v>427.65801213599883</v>
      </c>
      <c r="J15" s="237">
        <v>1310.4931648191823</v>
      </c>
      <c r="K15" s="237">
        <v>2153.9186958087739</v>
      </c>
      <c r="L15" s="237">
        <v>2645.5552976255003</v>
      </c>
      <c r="M15" s="237">
        <v>2936.7736817822783</v>
      </c>
      <c r="N15" s="237">
        <v>3221.5171752500114</v>
      </c>
      <c r="O15" s="237">
        <v>337.41236430760978</v>
      </c>
      <c r="P15" s="237">
        <v>1086.1206646192452</v>
      </c>
      <c r="Q15" s="237">
        <v>1785.1414019014958</v>
      </c>
      <c r="R15" s="237">
        <v>2192.6037886206259</v>
      </c>
      <c r="S15" s="237">
        <v>2433.962014242004</v>
      </c>
      <c r="T15" s="237">
        <v>2669.9539298609243</v>
      </c>
      <c r="U15" s="154">
        <v>8.3000000000000007</v>
      </c>
      <c r="V15" s="156">
        <v>90370.389373201193</v>
      </c>
      <c r="W15" s="156">
        <v>91470.317847076207</v>
      </c>
      <c r="X15" s="156">
        <v>98456.740174576189</v>
      </c>
      <c r="Y15" s="156">
        <v>94020.939386888727</v>
      </c>
      <c r="Z15" s="156">
        <v>105116.93699670123</v>
      </c>
      <c r="AA15" s="37">
        <v>3350</v>
      </c>
      <c r="AB15" s="37">
        <v>5680</v>
      </c>
      <c r="AC15" s="37">
        <v>6107</v>
      </c>
      <c r="AD15" s="37">
        <v>6718</v>
      </c>
      <c r="AE15" s="37">
        <v>8134</v>
      </c>
      <c r="AF15" s="37">
        <v>14295</v>
      </c>
      <c r="AG15" s="37">
        <v>1</v>
      </c>
      <c r="AH15" s="37">
        <v>43895.864320000001</v>
      </c>
      <c r="AI15" s="37">
        <v>1</v>
      </c>
      <c r="AJ15" s="145">
        <v>7750</v>
      </c>
      <c r="AK15" s="145">
        <f t="shared" si="0"/>
        <v>7750</v>
      </c>
      <c r="AL15" s="149">
        <f t="shared" si="1"/>
        <v>82620.389373201193</v>
      </c>
      <c r="AM15" s="145">
        <v>4310</v>
      </c>
      <c r="AN15" s="145">
        <v>8512</v>
      </c>
      <c r="AO15" s="145">
        <v>13352</v>
      </c>
      <c r="AP15" s="145">
        <v>10279</v>
      </c>
      <c r="AQ15" s="145">
        <v>17966</v>
      </c>
    </row>
    <row r="16" spans="1:43" ht="13" x14ac:dyDescent="0.3">
      <c r="A16" s="87" t="s">
        <v>337</v>
      </c>
      <c r="B16" s="82">
        <v>1100</v>
      </c>
      <c r="C16" s="237">
        <v>608</v>
      </c>
      <c r="D16" s="237">
        <v>1864.5306428571423</v>
      </c>
      <c r="E16" s="237">
        <v>3050.7996460865138</v>
      </c>
      <c r="F16" s="237">
        <v>3742.9213568404693</v>
      </c>
      <c r="G16" s="237">
        <v>4152.7302645237323</v>
      </c>
      <c r="H16" s="237">
        <v>4553.4323075918119</v>
      </c>
      <c r="I16" s="237">
        <v>497.59127056321438</v>
      </c>
      <c r="J16" s="237">
        <v>1590.795419808248</v>
      </c>
      <c r="K16" s="237">
        <v>2602.9060569957578</v>
      </c>
      <c r="L16" s="237">
        <v>3193.4160878365865</v>
      </c>
      <c r="M16" s="237">
        <v>3543.0601850449725</v>
      </c>
      <c r="N16" s="237">
        <v>3884.9344134265039</v>
      </c>
      <c r="O16" s="237">
        <v>392.58810146217996</v>
      </c>
      <c r="P16" s="237">
        <v>1318.4317362492927</v>
      </c>
      <c r="Q16" s="237">
        <v>2157.2566209879938</v>
      </c>
      <c r="R16" s="237">
        <v>2646.6640932121359</v>
      </c>
      <c r="S16" s="237">
        <v>2936.4448333448518</v>
      </c>
      <c r="T16" s="237">
        <v>3219.7860014746175</v>
      </c>
      <c r="U16" s="151">
        <v>9.4</v>
      </c>
      <c r="V16" s="156">
        <v>99284.119962394179</v>
      </c>
      <c r="W16" s="156">
        <v>100494.04128365667</v>
      </c>
      <c r="X16" s="156">
        <v>108179.10584390667</v>
      </c>
      <c r="Y16" s="156">
        <v>103299.7249774504</v>
      </c>
      <c r="Z16" s="156">
        <v>115505.3223482442</v>
      </c>
      <c r="AA16" s="37">
        <v>3350</v>
      </c>
      <c r="AB16" s="37">
        <v>5680</v>
      </c>
      <c r="AC16" s="37">
        <v>6107</v>
      </c>
      <c r="AD16" s="37">
        <v>6718</v>
      </c>
      <c r="AE16" s="37">
        <v>8134</v>
      </c>
      <c r="AF16" s="37">
        <v>14295</v>
      </c>
      <c r="AG16" s="37">
        <v>1.1000000000000001</v>
      </c>
      <c r="AH16" s="37">
        <v>48225.555840000001</v>
      </c>
      <c r="AI16" s="37">
        <v>1.1000000000000001</v>
      </c>
      <c r="AJ16" s="145">
        <v>7750</v>
      </c>
      <c r="AK16" s="145">
        <f t="shared" si="0"/>
        <v>8525</v>
      </c>
      <c r="AL16" s="149">
        <f t="shared" si="1"/>
        <v>90759.119962394179</v>
      </c>
      <c r="AM16" s="145">
        <v>4310</v>
      </c>
      <c r="AN16" s="145">
        <v>8512</v>
      </c>
      <c r="AO16" s="145">
        <v>13352</v>
      </c>
      <c r="AP16" s="145">
        <v>10279</v>
      </c>
      <c r="AQ16" s="145">
        <v>17966</v>
      </c>
    </row>
    <row r="17" spans="1:43" ht="13" x14ac:dyDescent="0.3">
      <c r="A17" s="86" t="s">
        <v>338</v>
      </c>
      <c r="B17" s="79">
        <v>1200</v>
      </c>
      <c r="C17" s="237">
        <v>688.42399670598559</v>
      </c>
      <c r="D17" s="237">
        <v>1870.6306428571422</v>
      </c>
      <c r="E17" s="237">
        <v>3056.8996460865137</v>
      </c>
      <c r="F17" s="237">
        <v>3749.2043568404688</v>
      </c>
      <c r="G17" s="237">
        <v>4159.0742645237324</v>
      </c>
      <c r="H17" s="237">
        <v>4559.8373075918116</v>
      </c>
      <c r="I17" s="237">
        <v>563.41080790647629</v>
      </c>
      <c r="J17" s="237">
        <v>1595.9998674251347</v>
      </c>
      <c r="K17" s="237">
        <v>2608.1105046126445</v>
      </c>
      <c r="L17" s="237">
        <v>3198.7766688819797</v>
      </c>
      <c r="M17" s="237">
        <v>3548.472810566534</v>
      </c>
      <c r="N17" s="237">
        <v>3890.3990834242354</v>
      </c>
      <c r="O17" s="237">
        <v>444.51820701942262</v>
      </c>
      <c r="P17" s="237">
        <v>1322.7451186128012</v>
      </c>
      <c r="Q17" s="237">
        <v>2161.5700033515018</v>
      </c>
      <c r="R17" s="237">
        <v>2651.106877046549</v>
      </c>
      <c r="S17" s="237">
        <v>2940.9307510028998</v>
      </c>
      <c r="T17" s="237">
        <v>3224.3150529563013</v>
      </c>
      <c r="U17" s="154">
        <v>9.4</v>
      </c>
      <c r="V17" s="156">
        <v>107811.20573118838</v>
      </c>
      <c r="W17" s="156">
        <v>109131.11989983841</v>
      </c>
      <c r="X17" s="156">
        <v>117514.82669283837</v>
      </c>
      <c r="Y17" s="156">
        <v>112191.86574761341</v>
      </c>
      <c r="Z17" s="156">
        <v>125507.0628793884</v>
      </c>
      <c r="AA17" s="37">
        <v>3350</v>
      </c>
      <c r="AB17" s="37">
        <v>5680</v>
      </c>
      <c r="AC17" s="37">
        <v>6107</v>
      </c>
      <c r="AD17" s="37">
        <v>6718</v>
      </c>
      <c r="AE17" s="37">
        <v>8134</v>
      </c>
      <c r="AF17" s="37">
        <v>14295</v>
      </c>
      <c r="AG17" s="37">
        <v>1.2</v>
      </c>
      <c r="AH17" s="37">
        <v>52367.441280000014</v>
      </c>
      <c r="AI17" s="37">
        <v>1.2</v>
      </c>
      <c r="AJ17" s="145">
        <v>7750</v>
      </c>
      <c r="AK17" s="145">
        <f t="shared" si="0"/>
        <v>9300</v>
      </c>
      <c r="AL17" s="149">
        <f t="shared" si="1"/>
        <v>98511.205731188384</v>
      </c>
      <c r="AM17" s="145">
        <v>4310</v>
      </c>
      <c r="AN17" s="145">
        <v>8512</v>
      </c>
      <c r="AO17" s="145">
        <v>13352</v>
      </c>
      <c r="AP17" s="145">
        <v>10279</v>
      </c>
      <c r="AQ17" s="145">
        <v>17966</v>
      </c>
    </row>
    <row r="18" spans="1:43" ht="13" x14ac:dyDescent="0.3">
      <c r="A18" s="87" t="s">
        <v>339</v>
      </c>
      <c r="B18" s="82">
        <v>1300</v>
      </c>
      <c r="C18" s="237">
        <v>773.87449320609505</v>
      </c>
      <c r="D18" s="237">
        <v>2170.3057499999995</v>
      </c>
      <c r="E18" s="237">
        <v>3554.2862537675992</v>
      </c>
      <c r="F18" s="237">
        <v>4361.6121829805479</v>
      </c>
      <c r="G18" s="237">
        <v>4839.6727752776869</v>
      </c>
      <c r="H18" s="237">
        <v>5307.1086921904462</v>
      </c>
      <c r="I18" s="237">
        <v>633.34406633369156</v>
      </c>
      <c r="J18" s="237">
        <v>1851.6791128693881</v>
      </c>
      <c r="K18" s="237">
        <v>3032.4748562548161</v>
      </c>
      <c r="L18" s="237">
        <v>3721.27575926191</v>
      </c>
      <c r="M18" s="237">
        <v>4129.1513839026229</v>
      </c>
      <c r="N18" s="237">
        <v>4527.9621615786746</v>
      </c>
      <c r="O18" s="237">
        <v>499.69394417399269</v>
      </c>
      <c r="P18" s="237">
        <v>1534.6489418804149</v>
      </c>
      <c r="Q18" s="237">
        <v>2513.2779740755655</v>
      </c>
      <c r="R18" s="237">
        <v>3084.1477158247526</v>
      </c>
      <c r="S18" s="237">
        <v>3422.1900318088151</v>
      </c>
      <c r="T18" s="237">
        <v>3752.7195137894382</v>
      </c>
      <c r="U18" s="151">
        <v>11.9</v>
      </c>
      <c r="V18" s="156">
        <v>116756.28590041367</v>
      </c>
      <c r="W18" s="156">
        <v>118186.19291645117</v>
      </c>
      <c r="X18" s="156">
        <v>127268.54194220119</v>
      </c>
      <c r="Y18" s="156">
        <v>121502.00091820741</v>
      </c>
      <c r="Z18" s="156">
        <v>135926.79781096368</v>
      </c>
      <c r="AA18" s="37">
        <v>3350</v>
      </c>
      <c r="AB18" s="37">
        <v>5680</v>
      </c>
      <c r="AC18" s="37">
        <v>6107</v>
      </c>
      <c r="AD18" s="37">
        <v>6718</v>
      </c>
      <c r="AE18" s="37">
        <v>8134</v>
      </c>
      <c r="AF18" s="37">
        <v>14295</v>
      </c>
      <c r="AG18" s="37">
        <v>1.3</v>
      </c>
      <c r="AH18" s="37">
        <v>56712.360320000007</v>
      </c>
      <c r="AI18" s="37">
        <v>1.3</v>
      </c>
      <c r="AJ18" s="145">
        <v>7750</v>
      </c>
      <c r="AK18" s="145">
        <f t="shared" si="0"/>
        <v>10075</v>
      </c>
      <c r="AL18" s="149">
        <f t="shared" si="1"/>
        <v>106681.28590041367</v>
      </c>
      <c r="AM18" s="145">
        <v>4310</v>
      </c>
      <c r="AN18" s="145">
        <v>8512</v>
      </c>
      <c r="AO18" s="145">
        <v>13352</v>
      </c>
      <c r="AP18" s="145">
        <v>10279</v>
      </c>
      <c r="AQ18" s="145">
        <v>17966</v>
      </c>
    </row>
    <row r="19" spans="1:43" ht="13" x14ac:dyDescent="0.3">
      <c r="A19" s="86" t="s">
        <v>340</v>
      </c>
      <c r="B19" s="79">
        <v>1400</v>
      </c>
      <c r="C19" s="237">
        <v>859.32498970620463</v>
      </c>
      <c r="D19" s="237">
        <v>2465.040857142857</v>
      </c>
      <c r="E19" s="237">
        <v>4046.7328614486842</v>
      </c>
      <c r="F19" s="237">
        <v>4968.931809120626</v>
      </c>
      <c r="G19" s="237">
        <v>5515.1336860316424</v>
      </c>
      <c r="H19" s="237">
        <v>6049.1930767890817</v>
      </c>
      <c r="I19" s="237">
        <v>703.27732476090705</v>
      </c>
      <c r="J19" s="237">
        <v>2103.1436089320973</v>
      </c>
      <c r="K19" s="237">
        <v>3452.6244585154432</v>
      </c>
      <c r="L19" s="237">
        <v>4239.4336577788481</v>
      </c>
      <c r="M19" s="237">
        <v>4705.4466178819057</v>
      </c>
      <c r="N19" s="237">
        <v>5161.0997528824937</v>
      </c>
      <c r="O19" s="237">
        <v>554.86968132856293</v>
      </c>
      <c r="P19" s="237">
        <v>1743.0596325454499</v>
      </c>
      <c r="Q19" s="237">
        <v>2861.4928121970502</v>
      </c>
      <c r="R19" s="237">
        <v>3513.5906280222989</v>
      </c>
      <c r="S19" s="237">
        <v>3899.8164547080496</v>
      </c>
      <c r="T19" s="237">
        <v>4277.4561853898686</v>
      </c>
      <c r="U19" s="154">
        <v>13</v>
      </c>
      <c r="V19" s="156">
        <v>125638.66690957428</v>
      </c>
      <c r="W19" s="156">
        <v>127178.56677299929</v>
      </c>
      <c r="X19" s="156">
        <v>136959.55803149927</v>
      </c>
      <c r="Y19" s="156">
        <v>130749.43692873676</v>
      </c>
      <c r="Z19" s="156">
        <v>146283.8335824743</v>
      </c>
      <c r="AA19" s="37">
        <v>3350</v>
      </c>
      <c r="AB19" s="37">
        <v>5680</v>
      </c>
      <c r="AC19" s="37">
        <v>6107</v>
      </c>
      <c r="AD19" s="37">
        <v>6718</v>
      </c>
      <c r="AE19" s="37">
        <v>8134</v>
      </c>
      <c r="AF19" s="37">
        <v>14295</v>
      </c>
      <c r="AG19" s="37">
        <v>1.4</v>
      </c>
      <c r="AH19" s="37">
        <v>61026.82432</v>
      </c>
      <c r="AI19" s="37">
        <v>1.4</v>
      </c>
      <c r="AJ19" s="145">
        <v>7750</v>
      </c>
      <c r="AK19" s="145">
        <f t="shared" si="0"/>
        <v>10850</v>
      </c>
      <c r="AL19" s="149">
        <f t="shared" si="1"/>
        <v>114788.66690957428</v>
      </c>
      <c r="AM19" s="145">
        <v>4310</v>
      </c>
      <c r="AN19" s="145">
        <v>8512</v>
      </c>
      <c r="AO19" s="145">
        <v>13352</v>
      </c>
      <c r="AP19" s="145">
        <v>10279</v>
      </c>
      <c r="AQ19" s="145">
        <v>17966</v>
      </c>
    </row>
    <row r="20" spans="1:43" ht="13" x14ac:dyDescent="0.3">
      <c r="A20" s="87" t="s">
        <v>341</v>
      </c>
      <c r="B20" s="82">
        <v>1500</v>
      </c>
      <c r="C20" s="237">
        <v>939.74898641219033</v>
      </c>
      <c r="D20" s="237">
        <v>2763.1959642857137</v>
      </c>
      <c r="E20" s="237">
        <v>4542.5994691297701</v>
      </c>
      <c r="F20" s="237">
        <v>5579.7740352607043</v>
      </c>
      <c r="G20" s="237">
        <v>6194.151396785599</v>
      </c>
      <c r="H20" s="237">
        <v>6794.8684613877167</v>
      </c>
      <c r="I20" s="237">
        <v>769.09686210416885</v>
      </c>
      <c r="J20" s="237">
        <v>2357.5260084127985</v>
      </c>
      <c r="K20" s="237">
        <v>3875.6919641940626</v>
      </c>
      <c r="L20" s="237">
        <v>4760.5969968163199</v>
      </c>
      <c r="M20" s="237">
        <v>5284.7764714159021</v>
      </c>
      <c r="N20" s="237">
        <v>5797.3011427752035</v>
      </c>
      <c r="O20" s="237">
        <v>606.79978688580559</v>
      </c>
      <c r="P20" s="237">
        <v>1953.8886457815006</v>
      </c>
      <c r="Q20" s="237">
        <v>3212.1259728895511</v>
      </c>
      <c r="R20" s="237">
        <v>3945.5244124679921</v>
      </c>
      <c r="S20" s="237">
        <v>4379.9579330811403</v>
      </c>
      <c r="T20" s="237">
        <v>4804.7320956898657</v>
      </c>
      <c r="U20" s="151">
        <v>14</v>
      </c>
      <c r="V20" s="156">
        <v>134552.3974987673</v>
      </c>
      <c r="W20" s="156">
        <v>136202.29020957981</v>
      </c>
      <c r="X20" s="156">
        <v>146681.92370082979</v>
      </c>
      <c r="Y20" s="156">
        <v>140028.22251929855</v>
      </c>
      <c r="Z20" s="156">
        <v>156672.21893401726</v>
      </c>
      <c r="AA20" s="37">
        <v>3350</v>
      </c>
      <c r="AB20" s="37">
        <v>5680</v>
      </c>
      <c r="AC20" s="37">
        <v>6107</v>
      </c>
      <c r="AD20" s="37">
        <v>6718</v>
      </c>
      <c r="AE20" s="37">
        <v>8134</v>
      </c>
      <c r="AF20" s="37">
        <v>14295</v>
      </c>
      <c r="AG20" s="37">
        <v>1.5</v>
      </c>
      <c r="AH20" s="37">
        <v>65356.515840000015</v>
      </c>
      <c r="AI20" s="37">
        <v>1.5</v>
      </c>
      <c r="AJ20" s="145">
        <v>7750</v>
      </c>
      <c r="AK20" s="145">
        <f t="shared" si="0"/>
        <v>11625</v>
      </c>
      <c r="AL20" s="149">
        <f t="shared" si="1"/>
        <v>122927.3974987673</v>
      </c>
      <c r="AM20" s="145">
        <v>4310</v>
      </c>
      <c r="AN20" s="145">
        <v>8512</v>
      </c>
      <c r="AO20" s="145">
        <v>13352</v>
      </c>
      <c r="AP20" s="145">
        <v>10279</v>
      </c>
      <c r="AQ20" s="145">
        <v>17966</v>
      </c>
    </row>
    <row r="21" spans="1:43" ht="13" x14ac:dyDescent="0.3">
      <c r="A21" s="86" t="s">
        <v>342</v>
      </c>
      <c r="B21" s="79">
        <v>1600</v>
      </c>
      <c r="C21" s="237">
        <v>1025.1994829122996</v>
      </c>
      <c r="D21" s="237">
        <v>3062.8710714285698</v>
      </c>
      <c r="E21" s="237">
        <v>5039.9860768108556</v>
      </c>
      <c r="F21" s="237">
        <v>6192.1818614007825</v>
      </c>
      <c r="G21" s="237">
        <v>6874.7499075395544</v>
      </c>
      <c r="H21" s="237">
        <v>7542.1398459863531</v>
      </c>
      <c r="I21" s="237">
        <v>839.03012053138423</v>
      </c>
      <c r="J21" s="237">
        <v>2613.2052538570515</v>
      </c>
      <c r="K21" s="237">
        <v>4300.0563158362338</v>
      </c>
      <c r="L21" s="237">
        <v>5283.0960871962488</v>
      </c>
      <c r="M21" s="237">
        <v>5865.4550447519914</v>
      </c>
      <c r="N21" s="237">
        <v>6434.8642209296449</v>
      </c>
      <c r="O21" s="237">
        <v>661.9755240403756</v>
      </c>
      <c r="P21" s="237">
        <v>2165.7924690491141</v>
      </c>
      <c r="Q21" s="237">
        <v>3563.8339436136152</v>
      </c>
      <c r="R21" s="237">
        <v>4378.5652512461947</v>
      </c>
      <c r="S21" s="237">
        <v>4861.2172138870574</v>
      </c>
      <c r="T21" s="237">
        <v>5333.1365565230035</v>
      </c>
      <c r="U21" s="154">
        <v>14</v>
      </c>
      <c r="V21" s="156">
        <v>143079.48326756142</v>
      </c>
      <c r="W21" s="156">
        <v>144839.36882576143</v>
      </c>
      <c r="X21" s="156">
        <v>156017.64454976143</v>
      </c>
      <c r="Y21" s="156">
        <v>148920.36328946147</v>
      </c>
      <c r="Z21" s="156">
        <v>166673.95946516143</v>
      </c>
      <c r="AA21" s="37">
        <v>3350</v>
      </c>
      <c r="AB21" s="37">
        <v>5680</v>
      </c>
      <c r="AC21" s="37">
        <v>6107</v>
      </c>
      <c r="AD21" s="37">
        <v>6718</v>
      </c>
      <c r="AE21" s="37">
        <v>8134</v>
      </c>
      <c r="AF21" s="37">
        <v>14295</v>
      </c>
      <c r="AG21" s="37">
        <v>1.6</v>
      </c>
      <c r="AH21" s="37">
        <v>69498.40128000002</v>
      </c>
      <c r="AI21" s="37">
        <v>1.6</v>
      </c>
      <c r="AJ21" s="145">
        <v>7750</v>
      </c>
      <c r="AK21" s="145">
        <f t="shared" si="0"/>
        <v>12400</v>
      </c>
      <c r="AL21" s="149">
        <f t="shared" si="1"/>
        <v>130679.48326756142</v>
      </c>
      <c r="AM21" s="145">
        <v>4310</v>
      </c>
      <c r="AN21" s="145">
        <v>8512</v>
      </c>
      <c r="AO21" s="145">
        <v>13352</v>
      </c>
      <c r="AP21" s="145">
        <v>10279</v>
      </c>
      <c r="AQ21" s="145">
        <v>17966</v>
      </c>
    </row>
    <row r="22" spans="1:43" ht="13" x14ac:dyDescent="0.3">
      <c r="A22" s="87" t="s">
        <v>343</v>
      </c>
      <c r="B22" s="82">
        <v>1700</v>
      </c>
      <c r="C22" s="237">
        <v>1110.6499794124095</v>
      </c>
      <c r="D22" s="237">
        <v>3357.6061785714273</v>
      </c>
      <c r="E22" s="237">
        <v>5532.4326844919406</v>
      </c>
      <c r="F22" s="237">
        <v>6799.5014875408606</v>
      </c>
      <c r="G22" s="237">
        <v>7550.210818293509</v>
      </c>
      <c r="H22" s="237">
        <v>8284.224230584985</v>
      </c>
      <c r="I22" s="237">
        <v>908.96337895859983</v>
      </c>
      <c r="J22" s="237">
        <v>2864.6697499197612</v>
      </c>
      <c r="K22" s="237">
        <v>4720.2059180968618</v>
      </c>
      <c r="L22" s="237">
        <v>5801.2539857131878</v>
      </c>
      <c r="M22" s="237">
        <v>6441.7502787312742</v>
      </c>
      <c r="N22" s="237">
        <v>7068.0018122334604</v>
      </c>
      <c r="O22" s="237">
        <v>717.15126119494585</v>
      </c>
      <c r="P22" s="237">
        <v>2374.203159714149</v>
      </c>
      <c r="Q22" s="237">
        <v>3912.0487817350995</v>
      </c>
      <c r="R22" s="237">
        <v>4808.0081634437411</v>
      </c>
      <c r="S22" s="237">
        <v>5338.8436367862914</v>
      </c>
      <c r="T22" s="237">
        <v>5857.8732281234315</v>
      </c>
      <c r="U22" s="151">
        <v>16.600000000000001</v>
      </c>
      <c r="V22" s="156">
        <v>151993.21385675442</v>
      </c>
      <c r="W22" s="156">
        <v>153863.0922623419</v>
      </c>
      <c r="X22" s="156">
        <v>165740.0102190919</v>
      </c>
      <c r="Y22" s="156">
        <v>158199.14888002313</v>
      </c>
      <c r="Z22" s="156">
        <v>177062.3448167044</v>
      </c>
      <c r="AA22" s="37">
        <v>3350</v>
      </c>
      <c r="AB22" s="37">
        <v>5680</v>
      </c>
      <c r="AC22" s="37">
        <v>6107</v>
      </c>
      <c r="AD22" s="37">
        <v>6718</v>
      </c>
      <c r="AE22" s="37">
        <v>8134</v>
      </c>
      <c r="AF22" s="37">
        <v>14295</v>
      </c>
      <c r="AG22" s="37">
        <v>1.7</v>
      </c>
      <c r="AH22" s="37">
        <v>73828.092800000013</v>
      </c>
      <c r="AI22" s="37">
        <v>1.7</v>
      </c>
      <c r="AJ22" s="145">
        <v>7750</v>
      </c>
      <c r="AK22" s="145">
        <f t="shared" si="0"/>
        <v>13175</v>
      </c>
      <c r="AL22" s="149">
        <f t="shared" si="1"/>
        <v>138818.21385675442</v>
      </c>
      <c r="AM22" s="145">
        <v>4310</v>
      </c>
      <c r="AN22" s="145">
        <v>8512</v>
      </c>
      <c r="AO22" s="145">
        <v>13352</v>
      </c>
      <c r="AP22" s="145">
        <v>10279</v>
      </c>
      <c r="AQ22" s="145">
        <v>17966</v>
      </c>
    </row>
    <row r="23" spans="1:43" ht="13" x14ac:dyDescent="0.3">
      <c r="A23" s="86" t="s">
        <v>344</v>
      </c>
      <c r="B23" s="79">
        <v>1800</v>
      </c>
      <c r="C23" s="237">
        <v>1191.0739761183947</v>
      </c>
      <c r="D23" s="237">
        <v>3655.7612857142844</v>
      </c>
      <c r="E23" s="237">
        <v>6028.2992921730265</v>
      </c>
      <c r="F23" s="237">
        <v>7410.3437136809389</v>
      </c>
      <c r="G23" s="237">
        <v>8229.2285290474647</v>
      </c>
      <c r="H23" s="237">
        <v>9029.8996151836218</v>
      </c>
      <c r="I23" s="237">
        <v>974.78291630186141</v>
      </c>
      <c r="J23" s="237">
        <v>3119.052149400462</v>
      </c>
      <c r="K23" s="237">
        <v>5143.2734237754812</v>
      </c>
      <c r="L23" s="237">
        <v>6322.4173247506587</v>
      </c>
      <c r="M23" s="237">
        <v>7021.0801322652687</v>
      </c>
      <c r="N23" s="237">
        <v>7704.2032021261721</v>
      </c>
      <c r="O23" s="237">
        <v>769.08136675218839</v>
      </c>
      <c r="P23" s="237">
        <v>2585.0321729501993</v>
      </c>
      <c r="Q23" s="237">
        <v>4262.6819424276018</v>
      </c>
      <c r="R23" s="237">
        <v>5239.9419478894342</v>
      </c>
      <c r="S23" s="237">
        <v>5818.9851151593812</v>
      </c>
      <c r="T23" s="237">
        <v>6385.1491384234296</v>
      </c>
      <c r="U23" s="154">
        <v>17.600000000000001</v>
      </c>
      <c r="V23" s="156">
        <v>160906.9444459473</v>
      </c>
      <c r="W23" s="156">
        <v>162886.81569892232</v>
      </c>
      <c r="X23" s="156">
        <v>175462.37588842236</v>
      </c>
      <c r="Y23" s="156">
        <v>167477.93447058482</v>
      </c>
      <c r="Z23" s="156">
        <v>187450.73016824736</v>
      </c>
      <c r="AA23" s="37">
        <v>3350</v>
      </c>
      <c r="AB23" s="37">
        <v>5680</v>
      </c>
      <c r="AC23" s="37">
        <v>6107</v>
      </c>
      <c r="AD23" s="37">
        <v>6718</v>
      </c>
      <c r="AE23" s="37">
        <v>8134</v>
      </c>
      <c r="AF23" s="37">
        <v>14295</v>
      </c>
      <c r="AG23" s="37">
        <v>1.8</v>
      </c>
      <c r="AH23" s="37">
        <v>78157.784320000006</v>
      </c>
      <c r="AI23" s="37">
        <v>1.8</v>
      </c>
      <c r="AJ23" s="145">
        <v>7750</v>
      </c>
      <c r="AK23" s="145">
        <f t="shared" si="0"/>
        <v>13950</v>
      </c>
      <c r="AL23" s="149">
        <f t="shared" si="1"/>
        <v>146956.9444459473</v>
      </c>
      <c r="AM23" s="145">
        <v>4310</v>
      </c>
      <c r="AN23" s="145">
        <v>8512</v>
      </c>
      <c r="AO23" s="145">
        <v>13352</v>
      </c>
      <c r="AP23" s="145">
        <v>10279</v>
      </c>
      <c r="AQ23" s="145">
        <v>17966</v>
      </c>
    </row>
    <row r="24" spans="1:43" ht="13" x14ac:dyDescent="0.3">
      <c r="A24" s="87" t="s">
        <v>345</v>
      </c>
      <c r="B24" s="82">
        <v>1900</v>
      </c>
      <c r="C24" s="237">
        <v>1276.5244726185047</v>
      </c>
      <c r="D24" s="237">
        <v>3693.3812857142848</v>
      </c>
      <c r="E24" s="237">
        <v>6065.9192921730273</v>
      </c>
      <c r="F24" s="237">
        <v>7449.0923136809388</v>
      </c>
      <c r="G24" s="237">
        <v>8268.3533290474643</v>
      </c>
      <c r="H24" s="237">
        <v>9069.4006151836238</v>
      </c>
      <c r="I24" s="237">
        <v>1044.7161747290772</v>
      </c>
      <c r="J24" s="237">
        <v>3151.1490869983777</v>
      </c>
      <c r="K24" s="237">
        <v>5175.3703613733969</v>
      </c>
      <c r="L24" s="237">
        <v>6355.4771704765108</v>
      </c>
      <c r="M24" s="237">
        <v>7054.4609473670998</v>
      </c>
      <c r="N24" s="237">
        <v>7737.9049866039841</v>
      </c>
      <c r="O24" s="237">
        <v>824.25710390675863</v>
      </c>
      <c r="P24" s="237">
        <v>2611.633721231377</v>
      </c>
      <c r="Q24" s="237">
        <v>4289.283490708779</v>
      </c>
      <c r="R24" s="237">
        <v>5267.3415426190468</v>
      </c>
      <c r="S24" s="237">
        <v>5846.6507253718055</v>
      </c>
      <c r="T24" s="237">
        <v>6413.0807641186657</v>
      </c>
      <c r="U24" s="151">
        <v>18.7</v>
      </c>
      <c r="V24" s="156">
        <v>169820.6750351403</v>
      </c>
      <c r="W24" s="156">
        <v>171910.53913550277</v>
      </c>
      <c r="X24" s="156">
        <v>185184.74155775277</v>
      </c>
      <c r="Y24" s="156">
        <v>176756.72006114654</v>
      </c>
      <c r="Z24" s="156">
        <v>197839.1155197903</v>
      </c>
      <c r="AA24" s="37">
        <v>3350</v>
      </c>
      <c r="AB24" s="37">
        <v>5680</v>
      </c>
      <c r="AC24" s="37">
        <v>6107</v>
      </c>
      <c r="AD24" s="37">
        <v>6718</v>
      </c>
      <c r="AE24" s="37">
        <v>8134</v>
      </c>
      <c r="AF24" s="37">
        <v>14295</v>
      </c>
      <c r="AG24" s="37">
        <v>1.9</v>
      </c>
      <c r="AH24" s="37">
        <v>82487.475839999999</v>
      </c>
      <c r="AI24" s="37">
        <v>1.9</v>
      </c>
      <c r="AJ24" s="145">
        <v>7750</v>
      </c>
      <c r="AK24" s="145">
        <f t="shared" si="0"/>
        <v>14725</v>
      </c>
      <c r="AL24" s="149">
        <f t="shared" si="1"/>
        <v>155095.6750351403</v>
      </c>
      <c r="AM24" s="145">
        <v>4310</v>
      </c>
      <c r="AN24" s="145">
        <v>8512</v>
      </c>
      <c r="AO24" s="145">
        <v>13352</v>
      </c>
      <c r="AP24" s="145">
        <v>10279</v>
      </c>
      <c r="AQ24" s="145">
        <v>17966</v>
      </c>
    </row>
    <row r="25" spans="1:43" ht="13" x14ac:dyDescent="0.3">
      <c r="A25" s="86" t="s">
        <v>346</v>
      </c>
      <c r="B25" s="79">
        <v>2000</v>
      </c>
      <c r="C25" s="237">
        <v>1361.9749691186141</v>
      </c>
      <c r="D25" s="237">
        <v>3991.9163928571415</v>
      </c>
      <c r="E25" s="237">
        <v>6562.1658998541134</v>
      </c>
      <c r="F25" s="237">
        <v>8060.3259398210184</v>
      </c>
      <c r="G25" s="237">
        <v>8947.7662398014218</v>
      </c>
      <c r="H25" s="237">
        <v>9815.4749997822564</v>
      </c>
      <c r="I25" s="237">
        <v>1114.6494331562926</v>
      </c>
      <c r="J25" s="237">
        <v>3405.855697969967</v>
      </c>
      <c r="K25" s="237">
        <v>5598.7620785429053</v>
      </c>
      <c r="L25" s="237">
        <v>6876.9744473495975</v>
      </c>
      <c r="M25" s="237">
        <v>7634.127980851621</v>
      </c>
      <c r="N25" s="237">
        <v>8374.446798562125</v>
      </c>
      <c r="O25" s="237">
        <v>879.43284106132876</v>
      </c>
      <c r="P25" s="237">
        <v>2822.7314369753185</v>
      </c>
      <c r="Q25" s="237">
        <v>4640.1853539091699</v>
      </c>
      <c r="R25" s="237">
        <v>5699.5520906478678</v>
      </c>
      <c r="S25" s="237">
        <v>6327.0716543531034</v>
      </c>
      <c r="T25" s="237">
        <v>6940.6388120519478</v>
      </c>
      <c r="U25" s="154">
        <v>18.7</v>
      </c>
      <c r="V25" s="156">
        <v>178381.72284896951</v>
      </c>
      <c r="W25" s="156">
        <v>180581.57979671954</v>
      </c>
      <c r="X25" s="156">
        <v>194554.4244517195</v>
      </c>
      <c r="Y25" s="156">
        <v>185682.82287634446</v>
      </c>
      <c r="Z25" s="156">
        <v>207874.81809596956</v>
      </c>
      <c r="AA25" s="37">
        <v>3350</v>
      </c>
      <c r="AB25" s="37">
        <v>5680</v>
      </c>
      <c r="AC25" s="37">
        <v>6107</v>
      </c>
      <c r="AD25" s="37">
        <v>6718</v>
      </c>
      <c r="AE25" s="37">
        <v>8134</v>
      </c>
      <c r="AF25" s="37">
        <v>14295</v>
      </c>
      <c r="AG25" s="37">
        <v>2</v>
      </c>
      <c r="AH25" s="37">
        <v>86645.857760000014</v>
      </c>
      <c r="AI25" s="37">
        <v>2</v>
      </c>
      <c r="AJ25" s="145">
        <v>7750</v>
      </c>
      <c r="AK25" s="145">
        <f t="shared" si="0"/>
        <v>15500</v>
      </c>
      <c r="AL25" s="149">
        <f t="shared" si="1"/>
        <v>162881.72284896951</v>
      </c>
      <c r="AM25" s="145">
        <v>4310</v>
      </c>
      <c r="AN25" s="145">
        <v>8512</v>
      </c>
      <c r="AO25" s="145">
        <v>13352</v>
      </c>
      <c r="AP25" s="145">
        <v>10279</v>
      </c>
      <c r="AQ25" s="145">
        <v>17966</v>
      </c>
    </row>
    <row r="26" spans="1:43" ht="13" x14ac:dyDescent="0.3">
      <c r="A26" s="87" t="s">
        <v>347</v>
      </c>
      <c r="B26" s="82">
        <v>2100</v>
      </c>
      <c r="C26" s="237">
        <v>1442.3989658245994</v>
      </c>
      <c r="D26" s="237">
        <v>4290.0714999999982</v>
      </c>
      <c r="E26" s="237">
        <v>7058.0325075351975</v>
      </c>
      <c r="F26" s="237">
        <v>8671.1681659610949</v>
      </c>
      <c r="G26" s="237">
        <v>9626.7839505553729</v>
      </c>
      <c r="H26" s="237">
        <v>10561.150384380895</v>
      </c>
      <c r="I26" s="237">
        <v>1180.4689704995542</v>
      </c>
      <c r="J26" s="237">
        <v>3660.2380974506677</v>
      </c>
      <c r="K26" s="237">
        <v>6021.8295842215239</v>
      </c>
      <c r="L26" s="237">
        <v>7398.1377863870675</v>
      </c>
      <c r="M26" s="237">
        <v>8213.4578343856119</v>
      </c>
      <c r="N26" s="237">
        <v>9010.6481884548375</v>
      </c>
      <c r="O26" s="237">
        <v>931.3629466185713</v>
      </c>
      <c r="P26" s="237">
        <v>3033.5604502113692</v>
      </c>
      <c r="Q26" s="237">
        <v>4990.8185146016704</v>
      </c>
      <c r="R26" s="237">
        <v>6131.48587509356</v>
      </c>
      <c r="S26" s="237">
        <v>6807.2131327261914</v>
      </c>
      <c r="T26" s="237">
        <v>7467.9147223519458</v>
      </c>
      <c r="U26" s="151">
        <v>22.3</v>
      </c>
      <c r="V26" s="156">
        <v>187261.49139312745</v>
      </c>
      <c r="W26" s="156">
        <v>189571.34118826495</v>
      </c>
      <c r="X26" s="156">
        <v>204242.82807601496</v>
      </c>
      <c r="Y26" s="156">
        <v>194927.64642187124</v>
      </c>
      <c r="Z26" s="156">
        <v>218229.24140247749</v>
      </c>
      <c r="AA26" s="37">
        <v>3350</v>
      </c>
      <c r="AB26" s="37">
        <v>5680</v>
      </c>
      <c r="AC26" s="37">
        <v>6107</v>
      </c>
      <c r="AD26" s="37">
        <v>6718</v>
      </c>
      <c r="AE26" s="37">
        <v>8134</v>
      </c>
      <c r="AF26" s="37">
        <v>14295</v>
      </c>
      <c r="AG26" s="37">
        <v>2.1</v>
      </c>
      <c r="AH26" s="37">
        <v>90959.052800000005</v>
      </c>
      <c r="AI26" s="37">
        <v>2.1</v>
      </c>
      <c r="AJ26" s="145">
        <v>7750</v>
      </c>
      <c r="AK26" s="145">
        <f t="shared" si="0"/>
        <v>16275</v>
      </c>
      <c r="AL26" s="149">
        <f t="shared" si="1"/>
        <v>170986.49139312745</v>
      </c>
      <c r="AM26" s="145">
        <v>4310</v>
      </c>
      <c r="AN26" s="145">
        <v>8512</v>
      </c>
      <c r="AO26" s="145">
        <v>13352</v>
      </c>
      <c r="AP26" s="145">
        <v>10279</v>
      </c>
      <c r="AQ26" s="145">
        <v>17966</v>
      </c>
    </row>
    <row r="27" spans="1:43" ht="13" x14ac:dyDescent="0.3">
      <c r="A27" s="86" t="s">
        <v>348</v>
      </c>
      <c r="B27" s="79">
        <v>2200</v>
      </c>
      <c r="C27" s="237">
        <v>1527.8494623247093</v>
      </c>
      <c r="D27" s="237">
        <v>4585.946607142856</v>
      </c>
      <c r="E27" s="237">
        <v>7551.6191152162837</v>
      </c>
      <c r="F27" s="237">
        <v>9279.6619921011734</v>
      </c>
      <c r="G27" s="237">
        <v>10303.43046130933</v>
      </c>
      <c r="H27" s="237">
        <v>11304.431768979528</v>
      </c>
      <c r="I27" s="237">
        <v>1250.4022289267698</v>
      </c>
      <c r="J27" s="237">
        <v>3912.6752279860411</v>
      </c>
      <c r="K27" s="237">
        <v>6442.951820954816</v>
      </c>
      <c r="L27" s="237">
        <v>7917.2974984108505</v>
      </c>
      <c r="M27" s="237">
        <v>8790.7646082164683</v>
      </c>
      <c r="N27" s="237">
        <v>9644.8070459549526</v>
      </c>
      <c r="O27" s="237">
        <v>986.53868377314154</v>
      </c>
      <c r="P27" s="237">
        <v>3242.7772484000761</v>
      </c>
      <c r="Q27" s="237">
        <v>5339.8394602468288</v>
      </c>
      <c r="R27" s="237">
        <v>6561.7590780404889</v>
      </c>
      <c r="S27" s="237">
        <v>7285.6779074500464</v>
      </c>
      <c r="T27" s="237">
        <v>7993.4978068522296</v>
      </c>
      <c r="U27" s="154">
        <v>23.4</v>
      </c>
      <c r="V27" s="156">
        <v>196175.22198232045</v>
      </c>
      <c r="W27" s="156">
        <v>198595.06462484549</v>
      </c>
      <c r="X27" s="156">
        <v>213965.1937453454</v>
      </c>
      <c r="Y27" s="156">
        <v>204206.43201243292</v>
      </c>
      <c r="Z27" s="156">
        <v>228617.62675402043</v>
      </c>
      <c r="AA27" s="37">
        <v>3350</v>
      </c>
      <c r="AB27" s="37">
        <v>5680</v>
      </c>
      <c r="AC27" s="37">
        <v>6107</v>
      </c>
      <c r="AD27" s="37">
        <v>6718</v>
      </c>
      <c r="AE27" s="37">
        <v>8134</v>
      </c>
      <c r="AF27" s="37">
        <v>14295</v>
      </c>
      <c r="AG27" s="37">
        <v>2.2000000000000002</v>
      </c>
      <c r="AH27" s="37">
        <v>95288.744320000013</v>
      </c>
      <c r="AI27" s="37">
        <v>2.2000000000000002</v>
      </c>
      <c r="AJ27" s="145">
        <v>7750</v>
      </c>
      <c r="AK27" s="145">
        <f t="shared" si="0"/>
        <v>17050</v>
      </c>
      <c r="AL27" s="149">
        <f t="shared" si="1"/>
        <v>179125.22198232045</v>
      </c>
      <c r="AM27" s="145">
        <v>4310</v>
      </c>
      <c r="AN27" s="145">
        <v>8512</v>
      </c>
      <c r="AO27" s="145">
        <v>13352</v>
      </c>
      <c r="AP27" s="145">
        <v>10279</v>
      </c>
      <c r="AQ27" s="145">
        <v>17966</v>
      </c>
    </row>
    <row r="28" spans="1:43" ht="13" x14ac:dyDescent="0.3">
      <c r="A28" s="87" t="s">
        <v>349</v>
      </c>
      <c r="B28" s="82">
        <v>2300</v>
      </c>
      <c r="C28" s="237">
        <v>1613.299958824819</v>
      </c>
      <c r="D28" s="237">
        <v>4622.4266071428556</v>
      </c>
      <c r="E28" s="237">
        <v>7588.0991152162842</v>
      </c>
      <c r="F28" s="237">
        <v>9317.2363921011747</v>
      </c>
      <c r="G28" s="237">
        <v>10341.369661309331</v>
      </c>
      <c r="H28" s="237">
        <v>11342.735768979528</v>
      </c>
      <c r="I28" s="237">
        <v>1320.3354873539854</v>
      </c>
      <c r="J28" s="237">
        <v>3943.7995311112927</v>
      </c>
      <c r="K28" s="237">
        <v>6474.0761240800675</v>
      </c>
      <c r="L28" s="237">
        <v>7949.3555306298595</v>
      </c>
      <c r="M28" s="237">
        <v>8823.1338834667295</v>
      </c>
      <c r="N28" s="237">
        <v>9677.4875642364659</v>
      </c>
      <c r="O28" s="237">
        <v>1041.7144209277119</v>
      </c>
      <c r="P28" s="237">
        <v>3268.5726891575814</v>
      </c>
      <c r="Q28" s="237">
        <v>5365.6349010043332</v>
      </c>
      <c r="R28" s="237">
        <v>6588.3283820207198</v>
      </c>
      <c r="S28" s="237">
        <v>7312.5051658378516</v>
      </c>
      <c r="T28" s="237">
        <v>8020.5830196476099</v>
      </c>
      <c r="U28" s="151">
        <v>25.9</v>
      </c>
      <c r="V28" s="156">
        <v>205057.60299148102</v>
      </c>
      <c r="W28" s="156">
        <v>207587.43848139347</v>
      </c>
      <c r="X28" s="156">
        <v>223656.20983464355</v>
      </c>
      <c r="Y28" s="156">
        <v>213453.86802296224</v>
      </c>
      <c r="Z28" s="156">
        <v>238974.66252553096</v>
      </c>
      <c r="AA28" s="37">
        <v>3350</v>
      </c>
      <c r="AB28" s="37">
        <v>5680</v>
      </c>
      <c r="AC28" s="37">
        <v>6107</v>
      </c>
      <c r="AD28" s="37">
        <v>6718</v>
      </c>
      <c r="AE28" s="37">
        <v>8134</v>
      </c>
      <c r="AF28" s="37">
        <v>14295</v>
      </c>
      <c r="AG28" s="37">
        <v>2.2999999999999998</v>
      </c>
      <c r="AH28" s="37">
        <v>99603.208320000005</v>
      </c>
      <c r="AI28" s="37">
        <v>2.2999999999999998</v>
      </c>
      <c r="AJ28" s="145">
        <v>7750</v>
      </c>
      <c r="AK28" s="145">
        <f t="shared" si="0"/>
        <v>17825</v>
      </c>
      <c r="AL28" s="149">
        <f t="shared" si="1"/>
        <v>187232.60299148102</v>
      </c>
      <c r="AM28" s="145">
        <v>4310</v>
      </c>
      <c r="AN28" s="145">
        <v>8512</v>
      </c>
      <c r="AO28" s="145">
        <v>13352</v>
      </c>
      <c r="AP28" s="145">
        <v>10279</v>
      </c>
      <c r="AQ28" s="145">
        <v>17966</v>
      </c>
    </row>
    <row r="29" spans="1:43" ht="13" x14ac:dyDescent="0.3">
      <c r="A29" s="86" t="s">
        <v>350</v>
      </c>
      <c r="B29" s="79">
        <v>2400</v>
      </c>
      <c r="C29" s="237">
        <v>1693.7239555308045</v>
      </c>
      <c r="D29" s="237">
        <v>4924.3817142857133</v>
      </c>
      <c r="E29" s="237">
        <v>8087.7657228973676</v>
      </c>
      <c r="F29" s="237">
        <v>9931.992618241251</v>
      </c>
      <c r="G29" s="237">
        <v>11024.339372063287</v>
      </c>
      <c r="H29" s="237">
        <v>12092.401153578163</v>
      </c>
      <c r="I29" s="237">
        <v>1386.155024697247</v>
      </c>
      <c r="J29" s="237">
        <v>4201.4240455008749</v>
      </c>
      <c r="K29" s="237">
        <v>6900.3857446675647</v>
      </c>
      <c r="L29" s="237">
        <v>8473.8582480234763</v>
      </c>
      <c r="M29" s="237">
        <v>9405.8355365059597</v>
      </c>
      <c r="N29" s="237">
        <v>10317.0931747835</v>
      </c>
      <c r="O29" s="237">
        <v>1093.6445264849544</v>
      </c>
      <c r="P29" s="237">
        <v>3482.0887274725396</v>
      </c>
      <c r="Q29" s="237">
        <v>5718.9550867757398</v>
      </c>
      <c r="R29" s="237">
        <v>7023.0298022976858</v>
      </c>
      <c r="S29" s="237">
        <v>7795.4411502930052</v>
      </c>
      <c r="T29" s="237">
        <v>8550.6803062804593</v>
      </c>
      <c r="U29" s="154">
        <v>27</v>
      </c>
      <c r="V29" s="156">
        <v>213616.03834030754</v>
      </c>
      <c r="W29" s="156">
        <v>216255.86667760747</v>
      </c>
      <c r="X29" s="156">
        <v>233023.28026360751</v>
      </c>
      <c r="Y29" s="156">
        <v>222377.35837315751</v>
      </c>
      <c r="Z29" s="156">
        <v>249007.7526367075</v>
      </c>
      <c r="AA29" s="37">
        <v>3350</v>
      </c>
      <c r="AB29" s="37">
        <v>5680</v>
      </c>
      <c r="AC29" s="37">
        <v>6107</v>
      </c>
      <c r="AD29" s="37">
        <v>6718</v>
      </c>
      <c r="AE29" s="37">
        <v>8134</v>
      </c>
      <c r="AF29" s="37">
        <v>14295</v>
      </c>
      <c r="AG29" s="37">
        <v>2.4</v>
      </c>
      <c r="AH29" s="37">
        <v>103760.32128</v>
      </c>
      <c r="AI29" s="37">
        <v>2.4</v>
      </c>
      <c r="AJ29" s="145">
        <v>7750</v>
      </c>
      <c r="AK29" s="145">
        <f t="shared" si="0"/>
        <v>18600</v>
      </c>
      <c r="AL29" s="149">
        <f t="shared" si="1"/>
        <v>195016.03834030754</v>
      </c>
      <c r="AM29" s="145">
        <v>4310</v>
      </c>
      <c r="AN29" s="145">
        <v>8512</v>
      </c>
      <c r="AO29" s="145">
        <v>13352</v>
      </c>
      <c r="AP29" s="145">
        <v>10279</v>
      </c>
      <c r="AQ29" s="145">
        <v>17966</v>
      </c>
    </row>
    <row r="30" spans="1:43" ht="13" x14ac:dyDescent="0.3">
      <c r="A30" s="87" t="s">
        <v>351</v>
      </c>
      <c r="B30" s="82">
        <v>2500</v>
      </c>
      <c r="C30" s="237">
        <v>1779.1744520309142</v>
      </c>
      <c r="D30" s="237">
        <v>5220.2568214285693</v>
      </c>
      <c r="E30" s="237">
        <v>8581.3523305784565</v>
      </c>
      <c r="F30" s="237">
        <v>10540.486444381329</v>
      </c>
      <c r="G30" s="237">
        <v>11700.985882817244</v>
      </c>
      <c r="H30" s="237">
        <v>12835.682538176799</v>
      </c>
      <c r="I30" s="237">
        <v>1456.0882831244626</v>
      </c>
      <c r="J30" s="237">
        <v>4453.8611760362464</v>
      </c>
      <c r="K30" s="237">
        <v>7321.5079814008586</v>
      </c>
      <c r="L30" s="237">
        <v>8993.0179600472602</v>
      </c>
      <c r="M30" s="237">
        <v>9983.1423103368161</v>
      </c>
      <c r="N30" s="237">
        <v>10951.252032283617</v>
      </c>
      <c r="O30" s="237">
        <v>1148.8202636395247</v>
      </c>
      <c r="P30" s="237">
        <v>3691.3055256612461</v>
      </c>
      <c r="Q30" s="237">
        <v>6067.9760324208983</v>
      </c>
      <c r="R30" s="237">
        <v>7453.3030052446147</v>
      </c>
      <c r="S30" s="237">
        <v>8273.9059250168611</v>
      </c>
      <c r="T30" s="237">
        <v>9076.2633907807449</v>
      </c>
      <c r="U30" s="151">
        <v>28.1</v>
      </c>
      <c r="V30" s="156">
        <v>222498.41934946814</v>
      </c>
      <c r="W30" s="156">
        <v>225248.24053415566</v>
      </c>
      <c r="X30" s="156">
        <v>242714.29635290566</v>
      </c>
      <c r="Y30" s="156">
        <v>231624.79438368691</v>
      </c>
      <c r="Z30" s="156">
        <v>259364.78840821816</v>
      </c>
      <c r="AA30" s="37">
        <v>3350</v>
      </c>
      <c r="AB30" s="37">
        <v>5680</v>
      </c>
      <c r="AC30" s="37">
        <v>6107</v>
      </c>
      <c r="AD30" s="37">
        <v>6718</v>
      </c>
      <c r="AE30" s="37">
        <v>8134</v>
      </c>
      <c r="AF30" s="37">
        <v>14295</v>
      </c>
      <c r="AG30" s="37">
        <v>2.5</v>
      </c>
      <c r="AH30" s="37">
        <v>108074.78528000003</v>
      </c>
      <c r="AI30" s="37">
        <v>2.5</v>
      </c>
      <c r="AJ30" s="145">
        <v>7750</v>
      </c>
      <c r="AK30" s="145">
        <f t="shared" si="0"/>
        <v>19375</v>
      </c>
      <c r="AL30" s="149">
        <f t="shared" si="1"/>
        <v>203123.41934946814</v>
      </c>
      <c r="AM30" s="145">
        <v>4310</v>
      </c>
      <c r="AN30" s="145">
        <v>8512</v>
      </c>
      <c r="AO30" s="145">
        <v>13352</v>
      </c>
      <c r="AP30" s="145">
        <v>10279</v>
      </c>
      <c r="AQ30" s="145">
        <v>17966</v>
      </c>
    </row>
    <row r="31" spans="1:43" ht="13" x14ac:dyDescent="0.3">
      <c r="A31" s="86" t="s">
        <v>352</v>
      </c>
      <c r="B31" s="79">
        <v>2600</v>
      </c>
      <c r="C31" s="237">
        <v>1864.6249485310232</v>
      </c>
      <c r="D31" s="237">
        <v>5514.9919285714268</v>
      </c>
      <c r="E31" s="237">
        <v>9073.7989382595388</v>
      </c>
      <c r="F31" s="237">
        <v>11147.806070521408</v>
      </c>
      <c r="G31" s="237">
        <v>12376.446793571198</v>
      </c>
      <c r="H31" s="237">
        <v>13577.766922775434</v>
      </c>
      <c r="I31" s="237">
        <v>1526.0215415516777</v>
      </c>
      <c r="J31" s="237">
        <v>4705.3256720989566</v>
      </c>
      <c r="K31" s="237">
        <v>7741.6575836614848</v>
      </c>
      <c r="L31" s="237">
        <v>9511.1758585641983</v>
      </c>
      <c r="M31" s="237">
        <v>10559.437544316097</v>
      </c>
      <c r="N31" s="237">
        <v>11584.389623587434</v>
      </c>
      <c r="O31" s="237">
        <v>1203.9960007940945</v>
      </c>
      <c r="P31" s="237">
        <v>3899.7162163262806</v>
      </c>
      <c r="Q31" s="237">
        <v>6416.1908705423821</v>
      </c>
      <c r="R31" s="237">
        <v>7882.745917442162</v>
      </c>
      <c r="S31" s="237">
        <v>8751.5323479160925</v>
      </c>
      <c r="T31" s="237">
        <v>9601.0000623811757</v>
      </c>
      <c r="U31" s="154">
        <v>28.1</v>
      </c>
      <c r="V31" s="156">
        <v>231443.49951869351</v>
      </c>
      <c r="W31" s="156">
        <v>234303.31355076851</v>
      </c>
      <c r="X31" s="156">
        <v>252468.01160226853</v>
      </c>
      <c r="Y31" s="156">
        <v>240934.929554281</v>
      </c>
      <c r="Z31" s="156">
        <v>269784.52333979349</v>
      </c>
      <c r="AA31" s="37">
        <v>3350</v>
      </c>
      <c r="AB31" s="37">
        <v>5680</v>
      </c>
      <c r="AC31" s="37">
        <v>6107</v>
      </c>
      <c r="AD31" s="37">
        <v>6718</v>
      </c>
      <c r="AE31" s="37">
        <v>8134</v>
      </c>
      <c r="AF31" s="37">
        <v>14295</v>
      </c>
      <c r="AG31" s="37">
        <v>2.6</v>
      </c>
      <c r="AH31" s="37">
        <v>112419.70432000002</v>
      </c>
      <c r="AI31" s="37">
        <v>2.6</v>
      </c>
      <c r="AJ31" s="145">
        <v>7750</v>
      </c>
      <c r="AK31" s="145">
        <f t="shared" si="0"/>
        <v>20150</v>
      </c>
      <c r="AL31" s="149">
        <f t="shared" si="1"/>
        <v>211293.49951869351</v>
      </c>
      <c r="AM31" s="145">
        <v>4310</v>
      </c>
      <c r="AN31" s="145">
        <v>8512</v>
      </c>
      <c r="AO31" s="145">
        <v>13352</v>
      </c>
      <c r="AP31" s="145">
        <v>10279</v>
      </c>
      <c r="AQ31" s="145">
        <v>17966</v>
      </c>
    </row>
    <row r="32" spans="1:43" ht="13" x14ac:dyDescent="0.3">
      <c r="A32" s="87" t="s">
        <v>353</v>
      </c>
      <c r="B32" s="82">
        <v>2700</v>
      </c>
      <c r="C32" s="237">
        <v>1945.0489452370089</v>
      </c>
      <c r="D32" s="237">
        <v>5816.9470357142845</v>
      </c>
      <c r="E32" s="237">
        <v>9573.4655459406276</v>
      </c>
      <c r="F32" s="237">
        <v>11762.562296661486</v>
      </c>
      <c r="G32" s="237">
        <v>13059.416504325154</v>
      </c>
      <c r="H32" s="237">
        <v>14327.432307374069</v>
      </c>
      <c r="I32" s="237">
        <v>1591.8410788949395</v>
      </c>
      <c r="J32" s="237">
        <v>4962.9501864885387</v>
      </c>
      <c r="K32" s="237">
        <v>8167.9672042489865</v>
      </c>
      <c r="L32" s="237">
        <v>10035.678575957818</v>
      </c>
      <c r="M32" s="237">
        <v>11142.139197355329</v>
      </c>
      <c r="N32" s="237">
        <v>12223.995234134471</v>
      </c>
      <c r="O32" s="237">
        <v>1255.9261063513372</v>
      </c>
      <c r="P32" s="237">
        <v>4113.2322546412388</v>
      </c>
      <c r="Q32" s="237">
        <v>6769.5110563137923</v>
      </c>
      <c r="R32" s="237">
        <v>8317.447337719128</v>
      </c>
      <c r="S32" s="237">
        <v>9234.4683323712488</v>
      </c>
      <c r="T32" s="237">
        <v>10131.097349014024</v>
      </c>
      <c r="U32" s="151">
        <v>30.6</v>
      </c>
      <c r="V32" s="156">
        <v>240325.88052785411</v>
      </c>
      <c r="W32" s="156">
        <v>243295.68740731658</v>
      </c>
      <c r="X32" s="156">
        <v>262159.02769156662</v>
      </c>
      <c r="Y32" s="156">
        <v>250182.36556481032</v>
      </c>
      <c r="Z32" s="156">
        <v>280141.55911130412</v>
      </c>
      <c r="AA32" s="37">
        <v>3350</v>
      </c>
      <c r="AB32" s="37">
        <v>5680</v>
      </c>
      <c r="AC32" s="37">
        <v>6107</v>
      </c>
      <c r="AD32" s="37">
        <v>6718</v>
      </c>
      <c r="AE32" s="37">
        <v>8134</v>
      </c>
      <c r="AF32" s="37">
        <v>14295</v>
      </c>
      <c r="AG32" s="37">
        <v>2.7</v>
      </c>
      <c r="AH32" s="37">
        <v>116734.16832000001</v>
      </c>
      <c r="AI32" s="37">
        <v>2.7</v>
      </c>
      <c r="AJ32" s="145">
        <v>7750</v>
      </c>
      <c r="AK32" s="145">
        <f t="shared" si="0"/>
        <v>20925</v>
      </c>
      <c r="AL32" s="149">
        <f t="shared" si="1"/>
        <v>219400.88052785411</v>
      </c>
      <c r="AM32" s="145">
        <v>4310</v>
      </c>
      <c r="AN32" s="145">
        <v>8512</v>
      </c>
      <c r="AO32" s="145">
        <v>13352</v>
      </c>
      <c r="AP32" s="145">
        <v>10279</v>
      </c>
      <c r="AQ32" s="145">
        <v>17966</v>
      </c>
    </row>
    <row r="33" spans="1:50" ht="13" x14ac:dyDescent="0.3">
      <c r="A33" s="86" t="s">
        <v>354</v>
      </c>
      <c r="B33" s="79">
        <v>2800</v>
      </c>
      <c r="C33" s="237">
        <v>2030.4994417371188</v>
      </c>
      <c r="D33" s="237">
        <v>6112.8221428571405</v>
      </c>
      <c r="E33" s="237">
        <v>10067.052153621711</v>
      </c>
      <c r="F33" s="237">
        <v>12371.056122801563</v>
      </c>
      <c r="G33" s="237">
        <v>13736.063015079111</v>
      </c>
      <c r="H33" s="237">
        <v>15070.713691972704</v>
      </c>
      <c r="I33" s="237">
        <v>1661.7743373221554</v>
      </c>
      <c r="J33" s="237">
        <v>5215.3873170239112</v>
      </c>
      <c r="K33" s="237">
        <v>8589.0894409822758</v>
      </c>
      <c r="L33" s="237">
        <v>10554.838287981598</v>
      </c>
      <c r="M33" s="237">
        <v>11719.445971186184</v>
      </c>
      <c r="N33" s="237">
        <v>12858.154091634586</v>
      </c>
      <c r="O33" s="237">
        <v>1311.1018435059077</v>
      </c>
      <c r="P33" s="237">
        <v>4322.4490528299457</v>
      </c>
      <c r="Q33" s="237">
        <v>7118.5320019589481</v>
      </c>
      <c r="R33" s="237">
        <v>8747.7205406660578</v>
      </c>
      <c r="S33" s="237">
        <v>9712.9331070951011</v>
      </c>
      <c r="T33" s="237">
        <v>10656.680433514308</v>
      </c>
      <c r="U33" s="154">
        <v>31.7</v>
      </c>
      <c r="V33" s="156">
        <v>248884.31587668057</v>
      </c>
      <c r="W33" s="156">
        <v>251964.11560353055</v>
      </c>
      <c r="X33" s="156">
        <v>271526.0981205306</v>
      </c>
      <c r="Y33" s="156">
        <v>259105.85591500555</v>
      </c>
      <c r="Z33" s="156">
        <v>290174.64922248054</v>
      </c>
      <c r="AA33" s="37">
        <v>3350</v>
      </c>
      <c r="AB33" s="37">
        <v>5680</v>
      </c>
      <c r="AC33" s="37">
        <v>6107</v>
      </c>
      <c r="AD33" s="37">
        <v>6718</v>
      </c>
      <c r="AE33" s="37">
        <v>8134</v>
      </c>
      <c r="AF33" s="37">
        <v>14295</v>
      </c>
      <c r="AG33" s="37">
        <v>2.8</v>
      </c>
      <c r="AH33" s="37">
        <v>120891.28128000001</v>
      </c>
      <c r="AI33" s="37">
        <v>2.8</v>
      </c>
      <c r="AJ33" s="145">
        <v>7750</v>
      </c>
      <c r="AK33" s="145">
        <f t="shared" si="0"/>
        <v>21700</v>
      </c>
      <c r="AL33" s="149">
        <f t="shared" si="1"/>
        <v>227184.31587668057</v>
      </c>
      <c r="AM33" s="145">
        <v>4310</v>
      </c>
      <c r="AN33" s="145">
        <v>8512</v>
      </c>
      <c r="AO33" s="145">
        <v>13352</v>
      </c>
      <c r="AP33" s="145">
        <v>10279</v>
      </c>
      <c r="AQ33" s="145">
        <v>17966</v>
      </c>
    </row>
    <row r="34" spans="1:50" ht="13" x14ac:dyDescent="0.3">
      <c r="A34" s="87" t="s">
        <v>355</v>
      </c>
      <c r="B34" s="82">
        <v>2900</v>
      </c>
      <c r="C34" s="237">
        <v>2115.9499382372278</v>
      </c>
      <c r="D34" s="237">
        <v>6407.557249999998</v>
      </c>
      <c r="E34" s="237">
        <v>10559.498761302797</v>
      </c>
      <c r="F34" s="237">
        <v>12978.375748941642</v>
      </c>
      <c r="G34" s="237">
        <v>14411.523925833062</v>
      </c>
      <c r="H34" s="237">
        <v>15812.79807657134</v>
      </c>
      <c r="I34" s="237">
        <v>1731.7075957493705</v>
      </c>
      <c r="J34" s="237">
        <v>5466.8518130866205</v>
      </c>
      <c r="K34" s="237">
        <v>9009.2390432429038</v>
      </c>
      <c r="L34" s="237">
        <v>11072.996186498538</v>
      </c>
      <c r="M34" s="237">
        <v>12295.741205165463</v>
      </c>
      <c r="N34" s="237">
        <v>13491.291682938405</v>
      </c>
      <c r="O34" s="237">
        <v>1366.2775806604777</v>
      </c>
      <c r="P34" s="237">
        <v>4530.8597434949797</v>
      </c>
      <c r="Q34" s="237">
        <v>7466.7468400804319</v>
      </c>
      <c r="R34" s="237">
        <v>9177.1634528636041</v>
      </c>
      <c r="S34" s="237">
        <v>10190.559529994332</v>
      </c>
      <c r="T34" s="237">
        <v>11181.41710511474</v>
      </c>
      <c r="U34" s="151">
        <v>32.799999999999997</v>
      </c>
      <c r="V34" s="156">
        <v>257798.0464658736</v>
      </c>
      <c r="W34" s="156">
        <v>260987.83904011105</v>
      </c>
      <c r="X34" s="156">
        <v>281248.46378986107</v>
      </c>
      <c r="Y34" s="156">
        <v>268384.64150556736</v>
      </c>
      <c r="Z34" s="156">
        <v>300563.03457402362</v>
      </c>
      <c r="AA34" s="37">
        <v>3350</v>
      </c>
      <c r="AB34" s="37">
        <v>5680</v>
      </c>
      <c r="AC34" s="37">
        <v>6107</v>
      </c>
      <c r="AD34" s="37">
        <v>6718</v>
      </c>
      <c r="AE34" s="37">
        <v>8134</v>
      </c>
      <c r="AF34" s="37">
        <v>14295</v>
      </c>
      <c r="AG34" s="37">
        <v>2.9</v>
      </c>
      <c r="AH34" s="37">
        <v>125220.97280000002</v>
      </c>
      <c r="AI34" s="37">
        <v>2.9</v>
      </c>
      <c r="AJ34" s="145">
        <v>7750</v>
      </c>
      <c r="AK34" s="145">
        <f t="shared" si="0"/>
        <v>22475</v>
      </c>
      <c r="AL34" s="149">
        <f t="shared" si="1"/>
        <v>235323.0464658736</v>
      </c>
      <c r="AM34" s="145">
        <v>4310</v>
      </c>
      <c r="AN34" s="145">
        <v>8512</v>
      </c>
      <c r="AO34" s="145">
        <v>13352</v>
      </c>
      <c r="AP34" s="145">
        <v>10279</v>
      </c>
      <c r="AQ34" s="145">
        <v>17966</v>
      </c>
    </row>
    <row r="35" spans="1:50" ht="13" x14ac:dyDescent="0.3">
      <c r="A35" s="87" t="s">
        <v>356</v>
      </c>
      <c r="B35" s="136">
        <v>3000</v>
      </c>
      <c r="C35" s="237">
        <v>2196.373934943214</v>
      </c>
      <c r="D35" s="237">
        <v>6447.4572499999977</v>
      </c>
      <c r="E35" s="237">
        <v>10599.398761302798</v>
      </c>
      <c r="F35" s="237">
        <v>13019.472748941642</v>
      </c>
      <c r="G35" s="237">
        <v>14453.019925833063</v>
      </c>
      <c r="H35" s="237">
        <v>15854.69307657134</v>
      </c>
      <c r="I35" s="237">
        <v>1797.5271330926325</v>
      </c>
      <c r="J35" s="237">
        <v>5500.8940196298627</v>
      </c>
      <c r="K35" s="237">
        <v>9043.2812497861469</v>
      </c>
      <c r="L35" s="237">
        <v>11108.059659238079</v>
      </c>
      <c r="M35" s="237">
        <v>12331.145099970438</v>
      </c>
      <c r="N35" s="237">
        <v>13527.03599980881</v>
      </c>
      <c r="O35" s="237">
        <v>1418.2076862177205</v>
      </c>
      <c r="P35" s="237">
        <v>4559.0735068235008</v>
      </c>
      <c r="Q35" s="237">
        <v>7494.9606034089538</v>
      </c>
      <c r="R35" s="237">
        <v>9206.2236290919791</v>
      </c>
      <c r="S35" s="237">
        <v>10219.901843855994</v>
      </c>
      <c r="T35" s="237">
        <v>11211.041556609685</v>
      </c>
      <c r="U35" s="151">
        <v>32.799999999999997</v>
      </c>
      <c r="V35" s="156">
        <v>266745.73910010158</v>
      </c>
      <c r="W35" s="156">
        <v>270045.52452172659</v>
      </c>
      <c r="X35" s="156">
        <v>291004.79150422651</v>
      </c>
      <c r="Y35" s="156">
        <v>277697.38914116408</v>
      </c>
      <c r="Z35" s="156">
        <v>310985.38197060156</v>
      </c>
      <c r="AA35" s="37">
        <v>3350</v>
      </c>
      <c r="AB35" s="37">
        <v>5680</v>
      </c>
      <c r="AC35" s="37">
        <v>6107</v>
      </c>
      <c r="AD35" s="37">
        <v>6718</v>
      </c>
      <c r="AE35" s="37">
        <v>8134</v>
      </c>
      <c r="AF35" s="37">
        <v>14295</v>
      </c>
      <c r="AG35" s="37">
        <v>3</v>
      </c>
      <c r="AH35" s="37">
        <v>129567.16080000001</v>
      </c>
      <c r="AI35" s="37">
        <v>3</v>
      </c>
      <c r="AJ35" s="145">
        <v>7750</v>
      </c>
      <c r="AK35" s="145">
        <f t="shared" si="0"/>
        <v>23250</v>
      </c>
      <c r="AL35" s="149">
        <f t="shared" si="1"/>
        <v>243495.73910010158</v>
      </c>
      <c r="AM35" s="145">
        <v>4310</v>
      </c>
      <c r="AN35" s="145">
        <v>8512</v>
      </c>
      <c r="AO35" s="145">
        <v>13352</v>
      </c>
      <c r="AP35" s="145">
        <v>10279</v>
      </c>
      <c r="AQ35" s="145">
        <v>17966</v>
      </c>
      <c r="AX35" s="22" t="s">
        <v>647</v>
      </c>
    </row>
    <row r="36" spans="1:50" ht="13" x14ac:dyDescent="0.3">
      <c r="A36" s="87" t="s">
        <v>357</v>
      </c>
      <c r="B36" s="82" t="s">
        <v>30</v>
      </c>
      <c r="C36" s="237">
        <v>2281.8244314433236</v>
      </c>
      <c r="D36" s="237">
        <v>6747.1323571428557</v>
      </c>
      <c r="E36" s="237">
        <v>11096.785368983883</v>
      </c>
      <c r="F36" s="237">
        <v>13631.880575081719</v>
      </c>
      <c r="G36" s="237">
        <v>15133.618436587019</v>
      </c>
      <c r="H36" s="237">
        <v>16601.96446116997</v>
      </c>
      <c r="I36" s="237">
        <v>1867.4603915198481</v>
      </c>
      <c r="J36" s="237">
        <v>5756.5732650741165</v>
      </c>
      <c r="K36" s="237">
        <v>9467.6456014283176</v>
      </c>
      <c r="L36" s="237">
        <v>11630.558749618007</v>
      </c>
      <c r="M36" s="237">
        <v>12911.823673306528</v>
      </c>
      <c r="N36" s="237">
        <v>14164.599077963245</v>
      </c>
      <c r="O36" s="237">
        <v>1473.3834233722907</v>
      </c>
      <c r="P36" s="237">
        <v>4770.9773300911147</v>
      </c>
      <c r="Q36" s="237">
        <v>7846.6685741330166</v>
      </c>
      <c r="R36" s="237">
        <v>9639.2644678701818</v>
      </c>
      <c r="S36" s="237">
        <v>10701.161124661912</v>
      </c>
      <c r="T36" s="237">
        <v>11739.44601744282</v>
      </c>
      <c r="U36" s="151">
        <v>36.4</v>
      </c>
      <c r="V36" s="156">
        <v>283261.74284713488</v>
      </c>
      <c r="W36" s="156">
        <v>286671.5211161474</v>
      </c>
      <c r="X36" s="156">
        <v>308329.43033139745</v>
      </c>
      <c r="Y36" s="156">
        <v>294578.44788956619</v>
      </c>
      <c r="Z36" s="156">
        <v>328976.04047998495</v>
      </c>
      <c r="AA36" s="37">
        <v>3350</v>
      </c>
      <c r="AB36" s="37">
        <v>5680</v>
      </c>
      <c r="AC36" s="37">
        <v>6107</v>
      </c>
      <c r="AD36" s="37">
        <v>6718</v>
      </c>
      <c r="AE36" s="37">
        <v>8134</v>
      </c>
      <c r="AF36" s="37">
        <v>14295</v>
      </c>
      <c r="AG36" s="37">
        <v>3.1</v>
      </c>
      <c r="AH36" s="37">
        <v>137589.52592000001</v>
      </c>
      <c r="AI36" s="37">
        <v>3.1</v>
      </c>
      <c r="AJ36" s="145">
        <v>7750</v>
      </c>
      <c r="AK36" s="145">
        <f t="shared" si="0"/>
        <v>24025</v>
      </c>
      <c r="AL36" s="149">
        <f t="shared" si="1"/>
        <v>259236.74284713488</v>
      </c>
      <c r="AM36" s="145">
        <v>4310</v>
      </c>
      <c r="AN36" s="145">
        <v>8512</v>
      </c>
      <c r="AO36" s="145">
        <v>13352</v>
      </c>
      <c r="AP36" s="145">
        <v>10279</v>
      </c>
      <c r="AQ36" s="145">
        <v>17966</v>
      </c>
    </row>
    <row r="37" spans="1:50" ht="13" x14ac:dyDescent="0.3">
      <c r="A37" s="87" t="s">
        <v>358</v>
      </c>
      <c r="B37" s="82" t="s">
        <v>31</v>
      </c>
      <c r="C37" s="237">
        <v>2050.3989658245991</v>
      </c>
      <c r="D37" s="237">
        <v>6125.7421428571397</v>
      </c>
      <c r="E37" s="237">
        <v>10079.972153621711</v>
      </c>
      <c r="F37" s="237">
        <v>12384.363722801565</v>
      </c>
      <c r="G37" s="237">
        <v>13749.499815079109</v>
      </c>
      <c r="H37" s="237">
        <v>15084.279691972706</v>
      </c>
      <c r="I37" s="237">
        <v>1678.0602410627685</v>
      </c>
      <c r="J37" s="237">
        <v>5226.410507714103</v>
      </c>
      <c r="K37" s="237">
        <v>8600.1126316724676</v>
      </c>
      <c r="L37" s="237">
        <v>10566.192174392498</v>
      </c>
      <c r="M37" s="237">
        <v>11730.910089503983</v>
      </c>
      <c r="N37" s="237">
        <v>12869.72844185929</v>
      </c>
      <c r="O37" s="237">
        <v>1323.9510480807512</v>
      </c>
      <c r="P37" s="237">
        <v>4331.5849380982281</v>
      </c>
      <c r="Q37" s="237">
        <v>7127.6678872272305</v>
      </c>
      <c r="R37" s="237">
        <v>8757.1305024923895</v>
      </c>
      <c r="S37" s="237">
        <v>9722.4344277741147</v>
      </c>
      <c r="T37" s="237">
        <v>10666.273113046007</v>
      </c>
      <c r="U37" s="152">
        <v>28</v>
      </c>
      <c r="V37" s="156">
        <v>291877.65242602071</v>
      </c>
      <c r="W37" s="156">
        <v>295397.42354242061</v>
      </c>
      <c r="X37" s="156">
        <v>317753.97499042057</v>
      </c>
      <c r="Y37" s="156">
        <v>303559.41246982064</v>
      </c>
      <c r="Z37" s="156">
        <v>339066.60482122068</v>
      </c>
      <c r="AA37" s="37">
        <v>3350</v>
      </c>
      <c r="AB37" s="37">
        <v>5680</v>
      </c>
      <c r="AC37" s="37">
        <v>6107</v>
      </c>
      <c r="AD37" s="37">
        <v>6718</v>
      </c>
      <c r="AE37" s="37">
        <v>8134</v>
      </c>
      <c r="AF37" s="37">
        <v>14295</v>
      </c>
      <c r="AG37" s="37">
        <v>3.2</v>
      </c>
      <c r="AH37" s="37">
        <v>141774.55600000001</v>
      </c>
      <c r="AI37" s="37">
        <v>3.2</v>
      </c>
      <c r="AJ37" s="145">
        <v>7750</v>
      </c>
      <c r="AK37" s="145">
        <f t="shared" si="0"/>
        <v>24800</v>
      </c>
      <c r="AL37" s="149">
        <f t="shared" si="1"/>
        <v>267077.65242602071</v>
      </c>
      <c r="AM37" s="145">
        <v>4310</v>
      </c>
      <c r="AN37" s="145">
        <v>8512</v>
      </c>
      <c r="AO37" s="145">
        <v>13352</v>
      </c>
      <c r="AP37" s="145">
        <v>10279</v>
      </c>
      <c r="AQ37" s="145">
        <v>17966</v>
      </c>
    </row>
    <row r="38" spans="1:50" ht="13" x14ac:dyDescent="0.3">
      <c r="A38" s="87" t="s">
        <v>359</v>
      </c>
      <c r="B38" s="82" t="s">
        <v>32</v>
      </c>
      <c r="C38" s="237">
        <v>2135.8494623247093</v>
      </c>
      <c r="D38" s="237">
        <v>6420.4772499999972</v>
      </c>
      <c r="E38" s="237">
        <v>10572.418761302795</v>
      </c>
      <c r="F38" s="237">
        <v>12991.683348941642</v>
      </c>
      <c r="G38" s="237">
        <v>14424.960725833063</v>
      </c>
      <c r="H38" s="237">
        <v>15826.364076571337</v>
      </c>
      <c r="I38" s="237">
        <v>1747.9934994899841</v>
      </c>
      <c r="J38" s="237">
        <v>5477.8750037768123</v>
      </c>
      <c r="K38" s="237">
        <v>9020.2622339330956</v>
      </c>
      <c r="L38" s="237">
        <v>11084.350072909438</v>
      </c>
      <c r="M38" s="237">
        <v>12307.205323483267</v>
      </c>
      <c r="N38" s="237">
        <v>13502.866033163105</v>
      </c>
      <c r="O38" s="237">
        <v>1379.1267852353214</v>
      </c>
      <c r="P38" s="237">
        <v>4539.9956287632631</v>
      </c>
      <c r="Q38" s="237">
        <v>7475.8827253487152</v>
      </c>
      <c r="R38" s="237">
        <v>9186.5734146899358</v>
      </c>
      <c r="S38" s="237">
        <v>10200.06085067335</v>
      </c>
      <c r="T38" s="237">
        <v>11191.009784646436</v>
      </c>
      <c r="U38" s="151">
        <v>30.6</v>
      </c>
      <c r="V38" s="156">
        <v>300885.43175531068</v>
      </c>
      <c r="W38" s="156">
        <v>304515.19571909815</v>
      </c>
      <c r="X38" s="156">
        <v>327570.38939984812</v>
      </c>
      <c r="Y38" s="156">
        <v>312932.24680047936</v>
      </c>
      <c r="Z38" s="156">
        <v>349549.03891286062</v>
      </c>
      <c r="AA38" s="37">
        <v>3350</v>
      </c>
      <c r="AB38" s="37">
        <v>5680</v>
      </c>
      <c r="AC38" s="37">
        <v>6107</v>
      </c>
      <c r="AD38" s="37">
        <v>6718</v>
      </c>
      <c r="AE38" s="37">
        <v>8134</v>
      </c>
      <c r="AF38" s="37">
        <v>14295</v>
      </c>
      <c r="AG38" s="37">
        <v>3.3</v>
      </c>
      <c r="AH38" s="37">
        <v>146149.93008000002</v>
      </c>
      <c r="AI38" s="37">
        <v>3.3</v>
      </c>
      <c r="AJ38" s="145">
        <v>7750</v>
      </c>
      <c r="AK38" s="145">
        <f t="shared" si="0"/>
        <v>25575</v>
      </c>
      <c r="AL38" s="149">
        <f t="shared" si="1"/>
        <v>275310.43175531068</v>
      </c>
      <c r="AM38" s="145">
        <v>4310</v>
      </c>
      <c r="AN38" s="145">
        <v>8512</v>
      </c>
      <c r="AO38" s="145">
        <v>13352</v>
      </c>
      <c r="AP38" s="145">
        <v>10279</v>
      </c>
      <c r="AQ38" s="145">
        <v>17966</v>
      </c>
    </row>
    <row r="39" spans="1:50" ht="13" x14ac:dyDescent="0.3">
      <c r="A39" s="87" t="s">
        <v>360</v>
      </c>
      <c r="B39" s="82" t="s">
        <v>33</v>
      </c>
      <c r="C39" s="237">
        <v>2221.299958824819</v>
      </c>
      <c r="D39" s="237">
        <v>6715.2123571428547</v>
      </c>
      <c r="E39" s="237">
        <v>11064.865368983881</v>
      </c>
      <c r="F39" s="237">
        <v>13599.002975081721</v>
      </c>
      <c r="G39" s="237">
        <v>15100.421636587018</v>
      </c>
      <c r="H39" s="237">
        <v>16568.44846116997</v>
      </c>
      <c r="I39" s="237">
        <v>1817.9267579171997</v>
      </c>
      <c r="J39" s="237">
        <v>5729.3394998395224</v>
      </c>
      <c r="K39" s="237">
        <v>9440.4118361937235</v>
      </c>
      <c r="L39" s="237">
        <v>11602.507971426376</v>
      </c>
      <c r="M39" s="237">
        <v>12883.500557462548</v>
      </c>
      <c r="N39" s="237">
        <v>14136.003624466921</v>
      </c>
      <c r="O39" s="237">
        <v>1434.3025223898917</v>
      </c>
      <c r="P39" s="237">
        <v>4748.406319428298</v>
      </c>
      <c r="Q39" s="237">
        <v>7824.097563470199</v>
      </c>
      <c r="R39" s="237">
        <v>9616.0163268874821</v>
      </c>
      <c r="S39" s="237">
        <v>10677.687273572583</v>
      </c>
      <c r="T39" s="237">
        <v>11715.746456246863</v>
      </c>
      <c r="U39" s="151">
        <v>33.200000000000003</v>
      </c>
      <c r="V39" s="156">
        <v>309890.59861959785</v>
      </c>
      <c r="W39" s="156">
        <v>313630.35543077282</v>
      </c>
      <c r="X39" s="156">
        <v>337384.19134427287</v>
      </c>
      <c r="Y39" s="156">
        <v>322302.46866613539</v>
      </c>
      <c r="Z39" s="156">
        <v>360028.86053949781</v>
      </c>
      <c r="AA39" s="37">
        <v>3350</v>
      </c>
      <c r="AB39" s="37">
        <v>5680</v>
      </c>
      <c r="AC39" s="37">
        <v>6107</v>
      </c>
      <c r="AD39" s="37">
        <v>6718</v>
      </c>
      <c r="AE39" s="37">
        <v>8134</v>
      </c>
      <c r="AF39" s="37">
        <v>14295</v>
      </c>
      <c r="AG39" s="37">
        <v>3.4</v>
      </c>
      <c r="AH39" s="37">
        <v>150524.03520000001</v>
      </c>
      <c r="AI39" s="37">
        <v>3.4</v>
      </c>
      <c r="AJ39" s="145">
        <v>7750</v>
      </c>
      <c r="AK39" s="145">
        <f t="shared" si="0"/>
        <v>26350</v>
      </c>
      <c r="AL39" s="149">
        <f t="shared" si="1"/>
        <v>283540.59861959785</v>
      </c>
      <c r="AM39" s="145">
        <v>4310</v>
      </c>
      <c r="AN39" s="145">
        <v>8512</v>
      </c>
      <c r="AO39" s="145">
        <v>13352</v>
      </c>
      <c r="AP39" s="145">
        <v>10279</v>
      </c>
      <c r="AQ39" s="145">
        <v>17966</v>
      </c>
    </row>
    <row r="40" spans="1:50" ht="13" x14ac:dyDescent="0.3">
      <c r="A40" s="87" t="s">
        <v>361</v>
      </c>
      <c r="B40" s="82" t="s">
        <v>34</v>
      </c>
      <c r="C40" s="237">
        <v>2301.7239555308042</v>
      </c>
      <c r="D40" s="237">
        <v>7013.3674642857122</v>
      </c>
      <c r="E40" s="237">
        <v>11560.731976664969</v>
      </c>
      <c r="F40" s="237">
        <v>14209.8452012218</v>
      </c>
      <c r="G40" s="237">
        <v>15779.439347340975</v>
      </c>
      <c r="H40" s="237">
        <v>17314.123845768605</v>
      </c>
      <c r="I40" s="237">
        <v>1883.7462952604612</v>
      </c>
      <c r="J40" s="237">
        <v>5983.7218993202232</v>
      </c>
      <c r="K40" s="237">
        <v>9863.479341872342</v>
      </c>
      <c r="L40" s="237">
        <v>12123.671310463846</v>
      </c>
      <c r="M40" s="237">
        <v>13462.830410996541</v>
      </c>
      <c r="N40" s="237">
        <v>14772.205014359633</v>
      </c>
      <c r="O40" s="237">
        <v>1486.2326279471342</v>
      </c>
      <c r="P40" s="237">
        <v>4959.2353326643488</v>
      </c>
      <c r="Q40" s="237">
        <v>8174.7307241627013</v>
      </c>
      <c r="R40" s="237">
        <v>10047.950111333175</v>
      </c>
      <c r="S40" s="237">
        <v>11157.828751945672</v>
      </c>
      <c r="T40" s="237">
        <v>12243.02236654686</v>
      </c>
      <c r="U40" s="151">
        <v>34.200000000000003</v>
      </c>
      <c r="V40" s="156">
        <v>318895.76548388519</v>
      </c>
      <c r="W40" s="156">
        <v>322745.51514244778</v>
      </c>
      <c r="X40" s="156">
        <v>347197.99328869767</v>
      </c>
      <c r="Y40" s="156">
        <v>331672.69053179136</v>
      </c>
      <c r="Z40" s="156">
        <v>370508.68216613517</v>
      </c>
      <c r="AA40" s="37">
        <v>3350</v>
      </c>
      <c r="AB40" s="37">
        <v>5680</v>
      </c>
      <c r="AC40" s="37">
        <v>6107</v>
      </c>
      <c r="AD40" s="37">
        <v>6718</v>
      </c>
      <c r="AE40" s="37">
        <v>8134</v>
      </c>
      <c r="AF40" s="37">
        <v>14295</v>
      </c>
      <c r="AG40" s="37">
        <v>3.5</v>
      </c>
      <c r="AH40" s="37">
        <v>154898.14032000003</v>
      </c>
      <c r="AI40" s="37">
        <v>3.5</v>
      </c>
      <c r="AJ40" s="145">
        <v>7750</v>
      </c>
      <c r="AK40" s="145">
        <f t="shared" si="0"/>
        <v>27125</v>
      </c>
      <c r="AL40" s="149">
        <f t="shared" si="1"/>
        <v>291770.76548388519</v>
      </c>
      <c r="AM40" s="145">
        <v>4310</v>
      </c>
      <c r="AN40" s="145">
        <v>8512</v>
      </c>
      <c r="AO40" s="145">
        <v>13352</v>
      </c>
      <c r="AP40" s="145">
        <v>10279</v>
      </c>
      <c r="AQ40" s="145">
        <v>17966</v>
      </c>
    </row>
    <row r="41" spans="1:50" ht="13" x14ac:dyDescent="0.3">
      <c r="A41" s="87" t="s">
        <v>362</v>
      </c>
      <c r="B41" s="82" t="s">
        <v>35</v>
      </c>
      <c r="C41" s="237">
        <v>2382.1479522367895</v>
      </c>
      <c r="D41" s="237">
        <v>7311.5225714285689</v>
      </c>
      <c r="E41" s="237">
        <v>12056.598584346053</v>
      </c>
      <c r="F41" s="237">
        <v>14820.687427361878</v>
      </c>
      <c r="G41" s="237">
        <v>16458.457058094929</v>
      </c>
      <c r="H41" s="237">
        <v>18059.799230367244</v>
      </c>
      <c r="I41" s="237">
        <v>1949.5658326037228</v>
      </c>
      <c r="J41" s="237">
        <v>6238.104298800924</v>
      </c>
      <c r="K41" s="237">
        <v>10286.546847550962</v>
      </c>
      <c r="L41" s="237">
        <v>12644.834649501317</v>
      </c>
      <c r="M41" s="237">
        <v>14042.160264530537</v>
      </c>
      <c r="N41" s="237">
        <v>15408.406404252344</v>
      </c>
      <c r="O41" s="237">
        <v>1538.1627335043768</v>
      </c>
      <c r="P41" s="237">
        <v>5170.0643459003986</v>
      </c>
      <c r="Q41" s="237">
        <v>8525.3638848552037</v>
      </c>
      <c r="R41" s="237">
        <v>10479.883895778868</v>
      </c>
      <c r="S41" s="237">
        <v>11637.970230318762</v>
      </c>
      <c r="T41" s="237">
        <v>12770.298276846859</v>
      </c>
      <c r="U41" s="151">
        <v>35.200000000000003</v>
      </c>
      <c r="V41" s="156">
        <v>327903.54481317505</v>
      </c>
      <c r="W41" s="156">
        <v>331863.28731912503</v>
      </c>
      <c r="X41" s="156">
        <v>357014.40769812511</v>
      </c>
      <c r="Y41" s="156">
        <v>341045.52486245014</v>
      </c>
      <c r="Z41" s="156">
        <v>380991.11625777499</v>
      </c>
      <c r="AA41" s="37">
        <v>3350</v>
      </c>
      <c r="AB41" s="37">
        <v>5680</v>
      </c>
      <c r="AC41" s="37">
        <v>6107</v>
      </c>
      <c r="AD41" s="37">
        <v>6718</v>
      </c>
      <c r="AE41" s="37">
        <v>8134</v>
      </c>
      <c r="AF41" s="37">
        <v>14295</v>
      </c>
      <c r="AG41" s="37">
        <v>3.6</v>
      </c>
      <c r="AH41" s="37">
        <v>159273.51440000001</v>
      </c>
      <c r="AI41" s="37">
        <v>3.6</v>
      </c>
      <c r="AJ41" s="145">
        <v>7750</v>
      </c>
      <c r="AK41" s="145">
        <f t="shared" si="0"/>
        <v>27900</v>
      </c>
      <c r="AL41" s="149">
        <f t="shared" si="1"/>
        <v>300003.54481317505</v>
      </c>
      <c r="AM41" s="145">
        <v>4310</v>
      </c>
      <c r="AN41" s="145">
        <v>8512</v>
      </c>
      <c r="AO41" s="145">
        <v>13352</v>
      </c>
      <c r="AP41" s="145">
        <v>10279</v>
      </c>
      <c r="AQ41" s="145">
        <v>17966</v>
      </c>
    </row>
    <row r="42" spans="1:50" ht="13" x14ac:dyDescent="0.3">
      <c r="A42" s="87" t="s">
        <v>363</v>
      </c>
      <c r="B42" s="82" t="s">
        <v>36</v>
      </c>
      <c r="C42" s="237">
        <v>2467.5984487368992</v>
      </c>
      <c r="D42" s="237">
        <v>7349.1425714285688</v>
      </c>
      <c r="E42" s="237">
        <v>12094.218584346054</v>
      </c>
      <c r="F42" s="237">
        <v>14859.436027361877</v>
      </c>
      <c r="G42" s="237">
        <v>16497.581858094927</v>
      </c>
      <c r="H42" s="237">
        <v>18099.300230367244</v>
      </c>
      <c r="I42" s="237">
        <v>2019.4990910309384</v>
      </c>
      <c r="J42" s="237">
        <v>6270.2012363988406</v>
      </c>
      <c r="K42" s="237">
        <v>10318.643785148879</v>
      </c>
      <c r="L42" s="237">
        <v>12677.89449522717</v>
      </c>
      <c r="M42" s="237">
        <v>14075.541079632369</v>
      </c>
      <c r="N42" s="237">
        <v>15442.108188730155</v>
      </c>
      <c r="O42" s="237">
        <v>1593.338470658947</v>
      </c>
      <c r="P42" s="237">
        <v>5196.6658941815758</v>
      </c>
      <c r="Q42" s="237">
        <v>8551.9654331363818</v>
      </c>
      <c r="R42" s="237">
        <v>10507.283490508482</v>
      </c>
      <c r="S42" s="237">
        <v>11665.635840531188</v>
      </c>
      <c r="T42" s="237">
        <v>12798.229902542096</v>
      </c>
      <c r="U42" s="151">
        <v>36.299999999999997</v>
      </c>
      <c r="V42" s="156">
        <v>336908.71167746233</v>
      </c>
      <c r="W42" s="156">
        <v>340978.44703079987</v>
      </c>
      <c r="X42" s="156">
        <v>366828.20964254992</v>
      </c>
      <c r="Y42" s="156">
        <v>350415.74672810611</v>
      </c>
      <c r="Z42" s="156">
        <v>391470.93788441241</v>
      </c>
      <c r="AA42" s="37">
        <v>3350</v>
      </c>
      <c r="AB42" s="37">
        <v>5680</v>
      </c>
      <c r="AC42" s="37">
        <v>6107</v>
      </c>
      <c r="AD42" s="37">
        <v>6718</v>
      </c>
      <c r="AE42" s="37">
        <v>8134</v>
      </c>
      <c r="AF42" s="37">
        <v>14295</v>
      </c>
      <c r="AG42" s="37">
        <v>3.7</v>
      </c>
      <c r="AH42" s="37">
        <v>163647.61952000004</v>
      </c>
      <c r="AI42" s="37">
        <v>3.7</v>
      </c>
      <c r="AJ42" s="145">
        <v>7750</v>
      </c>
      <c r="AK42" s="145">
        <f t="shared" si="0"/>
        <v>28675</v>
      </c>
      <c r="AL42" s="149">
        <f t="shared" si="1"/>
        <v>308233.71167746233</v>
      </c>
      <c r="AM42" s="145">
        <v>4310</v>
      </c>
      <c r="AN42" s="145">
        <v>8512</v>
      </c>
      <c r="AO42" s="145">
        <v>13352</v>
      </c>
      <c r="AP42" s="145">
        <v>10279</v>
      </c>
      <c r="AQ42" s="145">
        <v>17966</v>
      </c>
    </row>
    <row r="43" spans="1:50" ht="13" x14ac:dyDescent="0.3">
      <c r="A43" s="87" t="s">
        <v>364</v>
      </c>
      <c r="B43" s="82" t="s">
        <v>37</v>
      </c>
      <c r="C43" s="237">
        <v>2553.0489452370093</v>
      </c>
      <c r="D43" s="237">
        <v>7386.7625714285696</v>
      </c>
      <c r="E43" s="237">
        <v>12131.838584346055</v>
      </c>
      <c r="F43" s="237">
        <v>14898.184627361878</v>
      </c>
      <c r="G43" s="237">
        <v>16536.706658094929</v>
      </c>
      <c r="H43" s="237">
        <v>18138.801230367248</v>
      </c>
      <c r="I43" s="237">
        <v>2089.4323494581545</v>
      </c>
      <c r="J43" s="237">
        <v>6302.2981739967554</v>
      </c>
      <c r="K43" s="237">
        <v>10350.740722746794</v>
      </c>
      <c r="L43" s="237">
        <v>12710.954340953022</v>
      </c>
      <c r="M43" s="237">
        <v>14108.9218947342</v>
      </c>
      <c r="N43" s="237">
        <v>15475.809973207968</v>
      </c>
      <c r="O43" s="237">
        <v>1648.5142078135173</v>
      </c>
      <c r="P43" s="237">
        <v>5223.2674424627539</v>
      </c>
      <c r="Q43" s="237">
        <v>8578.5669814175581</v>
      </c>
      <c r="R43" s="237">
        <v>10534.683085238094</v>
      </c>
      <c r="S43" s="237">
        <v>11693.301450743611</v>
      </c>
      <c r="T43" s="237">
        <v>12826.161528237331</v>
      </c>
      <c r="U43" s="151">
        <v>37.4</v>
      </c>
      <c r="V43" s="156">
        <v>345913.87854174961</v>
      </c>
      <c r="W43" s="156">
        <v>350093.6067424746</v>
      </c>
      <c r="X43" s="156">
        <v>376642.01158697467</v>
      </c>
      <c r="Y43" s="156">
        <v>359785.96859376214</v>
      </c>
      <c r="Z43" s="156">
        <v>401950.75951104966</v>
      </c>
      <c r="AA43" s="37">
        <v>3350</v>
      </c>
      <c r="AB43" s="37">
        <v>5680</v>
      </c>
      <c r="AC43" s="37">
        <v>6107</v>
      </c>
      <c r="AD43" s="37">
        <v>6718</v>
      </c>
      <c r="AE43" s="37">
        <v>8134</v>
      </c>
      <c r="AF43" s="37">
        <v>14295</v>
      </c>
      <c r="AG43" s="37">
        <v>3.8</v>
      </c>
      <c r="AH43" s="37">
        <v>168021.72464</v>
      </c>
      <c r="AI43" s="37">
        <v>3.8</v>
      </c>
      <c r="AJ43" s="145">
        <v>7750</v>
      </c>
      <c r="AK43" s="145">
        <f t="shared" si="0"/>
        <v>29450</v>
      </c>
      <c r="AL43" s="149">
        <f t="shared" si="1"/>
        <v>316463.87854174961</v>
      </c>
      <c r="AM43" s="145">
        <v>4310</v>
      </c>
      <c r="AN43" s="145">
        <v>8512</v>
      </c>
      <c r="AO43" s="145">
        <v>13352</v>
      </c>
      <c r="AP43" s="145">
        <v>10279</v>
      </c>
      <c r="AQ43" s="145">
        <v>17966</v>
      </c>
    </row>
    <row r="44" spans="1:50" ht="13" x14ac:dyDescent="0.3">
      <c r="A44" s="87" t="s">
        <v>365</v>
      </c>
      <c r="B44" s="82" t="s">
        <v>38</v>
      </c>
      <c r="C44" s="237">
        <v>2638.4994417371186</v>
      </c>
      <c r="D44" s="237">
        <v>7685.2976785714272</v>
      </c>
      <c r="E44" s="237">
        <v>12628.08519202714</v>
      </c>
      <c r="F44" s="237">
        <v>15509.418253501955</v>
      </c>
      <c r="G44" s="237">
        <v>17216.119568848884</v>
      </c>
      <c r="H44" s="237">
        <v>18884.875614965877</v>
      </c>
      <c r="I44" s="237">
        <v>2159.3656078853696</v>
      </c>
      <c r="J44" s="237">
        <v>6557.0047849683442</v>
      </c>
      <c r="K44" s="237">
        <v>10774.132439916302</v>
      </c>
      <c r="L44" s="237">
        <v>13232.451617826107</v>
      </c>
      <c r="M44" s="237">
        <v>14688.58892821872</v>
      </c>
      <c r="N44" s="237">
        <v>16112.351785166109</v>
      </c>
      <c r="O44" s="237">
        <v>1703.6899449680875</v>
      </c>
      <c r="P44" s="237">
        <v>5434.365158206695</v>
      </c>
      <c r="Q44" s="237">
        <v>8929.468844617948</v>
      </c>
      <c r="R44" s="237">
        <v>10966.893633266913</v>
      </c>
      <c r="S44" s="237">
        <v>12173.72237972491</v>
      </c>
      <c r="T44" s="237">
        <v>13353.719576170613</v>
      </c>
      <c r="U44" s="151">
        <v>37.4</v>
      </c>
      <c r="V44" s="156">
        <v>354563.75016567047</v>
      </c>
      <c r="W44" s="156">
        <v>358853.47121378302</v>
      </c>
      <c r="X44" s="156">
        <v>386100.51829103299</v>
      </c>
      <c r="Y44" s="156">
        <v>368800.89521905174</v>
      </c>
      <c r="Z44" s="156">
        <v>412075.28589732054</v>
      </c>
      <c r="AA44" s="37">
        <v>3350</v>
      </c>
      <c r="AB44" s="37">
        <v>5680</v>
      </c>
      <c r="AC44" s="37">
        <v>6107</v>
      </c>
      <c r="AD44" s="37">
        <v>6718</v>
      </c>
      <c r="AE44" s="37">
        <v>8134</v>
      </c>
      <c r="AF44" s="37">
        <v>14295</v>
      </c>
      <c r="AG44" s="37">
        <v>3.9</v>
      </c>
      <c r="AH44" s="37">
        <v>172223.25120000003</v>
      </c>
      <c r="AI44" s="37">
        <v>3.9</v>
      </c>
      <c r="AJ44" s="145">
        <v>7750</v>
      </c>
      <c r="AK44" s="145">
        <f t="shared" si="0"/>
        <v>30225</v>
      </c>
      <c r="AL44" s="149">
        <f t="shared" si="1"/>
        <v>324338.75016567047</v>
      </c>
      <c r="AM44" s="145">
        <v>4310</v>
      </c>
      <c r="AN44" s="145">
        <v>8512</v>
      </c>
      <c r="AO44" s="145">
        <v>13352</v>
      </c>
      <c r="AP44" s="145">
        <v>10279</v>
      </c>
      <c r="AQ44" s="145">
        <v>17966</v>
      </c>
    </row>
    <row r="45" spans="1:50" ht="13" x14ac:dyDescent="0.3">
      <c r="A45" s="87" t="s">
        <v>366</v>
      </c>
      <c r="B45" s="82" t="s">
        <v>39</v>
      </c>
      <c r="C45" s="237">
        <v>2723.9499382372283</v>
      </c>
      <c r="D45" s="237">
        <v>7983.8327857142831</v>
      </c>
      <c r="E45" s="237">
        <v>13124.331799708227</v>
      </c>
      <c r="F45" s="237">
        <v>16120.651879642037</v>
      </c>
      <c r="G45" s="237">
        <v>17895.532479602844</v>
      </c>
      <c r="H45" s="237">
        <v>19630.949999564513</v>
      </c>
      <c r="I45" s="237">
        <v>2229.2988663125852</v>
      </c>
      <c r="J45" s="237">
        <v>6811.7113959399339</v>
      </c>
      <c r="K45" s="237">
        <v>11197.524157085811</v>
      </c>
      <c r="L45" s="237">
        <v>13753.948894699195</v>
      </c>
      <c r="M45" s="237">
        <v>15268.255961703242</v>
      </c>
      <c r="N45" s="237">
        <v>16748.89359712425</v>
      </c>
      <c r="O45" s="237">
        <v>1758.8656821226575</v>
      </c>
      <c r="P45" s="237">
        <v>5645.462873950637</v>
      </c>
      <c r="Q45" s="237">
        <v>9280.3707078183397</v>
      </c>
      <c r="R45" s="237">
        <v>11399.104181295736</v>
      </c>
      <c r="S45" s="237">
        <v>12654.143308706207</v>
      </c>
      <c r="T45" s="237">
        <v>13881.277624103896</v>
      </c>
      <c r="U45" s="151">
        <v>37.4</v>
      </c>
      <c r="V45" s="156">
        <v>363211.00932458858</v>
      </c>
      <c r="W45" s="156">
        <v>367610.72322008846</v>
      </c>
      <c r="X45" s="156">
        <v>395556.41253008851</v>
      </c>
      <c r="Y45" s="156">
        <v>377813.20937933848</v>
      </c>
      <c r="Z45" s="156">
        <v>422197.19981858856</v>
      </c>
      <c r="AA45" s="37">
        <v>3350</v>
      </c>
      <c r="AB45" s="37">
        <v>5680</v>
      </c>
      <c r="AC45" s="37">
        <v>6107</v>
      </c>
      <c r="AD45" s="37">
        <v>6718</v>
      </c>
      <c r="AE45" s="37">
        <v>8134</v>
      </c>
      <c r="AF45" s="37">
        <v>14295</v>
      </c>
      <c r="AG45" s="37">
        <v>4</v>
      </c>
      <c r="AH45" s="37">
        <v>176423.50880000001</v>
      </c>
      <c r="AI45" s="37">
        <v>4</v>
      </c>
      <c r="AJ45" s="145">
        <v>7750</v>
      </c>
      <c r="AK45" s="145">
        <f t="shared" si="0"/>
        <v>31000</v>
      </c>
      <c r="AL45" s="149">
        <f t="shared" si="1"/>
        <v>332211.00932458858</v>
      </c>
      <c r="AM45" s="145">
        <v>4310</v>
      </c>
      <c r="AN45" s="145">
        <v>8512</v>
      </c>
      <c r="AO45" s="145">
        <v>13352</v>
      </c>
      <c r="AP45" s="145">
        <v>10279</v>
      </c>
      <c r="AQ45" s="145">
        <v>17966</v>
      </c>
    </row>
    <row r="46" spans="1:50" ht="13" x14ac:dyDescent="0.3">
      <c r="A46" s="87" t="s">
        <v>367</v>
      </c>
      <c r="B46" s="82" t="s">
        <v>40</v>
      </c>
      <c r="C46" s="237">
        <v>2804.3739349432135</v>
      </c>
      <c r="D46" s="237">
        <v>8281.9878928571397</v>
      </c>
      <c r="E46" s="237">
        <v>13620.198407389311</v>
      </c>
      <c r="F46" s="237">
        <v>16731.494105782112</v>
      </c>
      <c r="G46" s="237">
        <v>18574.550190356797</v>
      </c>
      <c r="H46" s="237">
        <v>20376.625384163151</v>
      </c>
      <c r="I46" s="237">
        <v>2295.118403655847</v>
      </c>
      <c r="J46" s="237">
        <v>7066.0937954206347</v>
      </c>
      <c r="K46" s="237">
        <v>11620.591662764429</v>
      </c>
      <c r="L46" s="237">
        <v>14275.112233736665</v>
      </c>
      <c r="M46" s="237">
        <v>15847.585815237231</v>
      </c>
      <c r="N46" s="237">
        <v>17385.094987016964</v>
      </c>
      <c r="O46" s="237">
        <v>1810.7957876799001</v>
      </c>
      <c r="P46" s="237">
        <v>5856.2918871866877</v>
      </c>
      <c r="Q46" s="237">
        <v>9631.0038685108411</v>
      </c>
      <c r="R46" s="237">
        <v>11831.037965741427</v>
      </c>
      <c r="S46" s="237">
        <v>13134.284787079296</v>
      </c>
      <c r="T46" s="237">
        <v>14408.553534403893</v>
      </c>
      <c r="U46" s="151">
        <v>41</v>
      </c>
      <c r="V46" s="156">
        <v>372184.82660884346</v>
      </c>
      <c r="W46" s="156">
        <v>376694.53335173096</v>
      </c>
      <c r="X46" s="156">
        <v>405338.86489448103</v>
      </c>
      <c r="Y46" s="156">
        <v>387152.08166496217</v>
      </c>
      <c r="Z46" s="156">
        <v>432645.67186519352</v>
      </c>
      <c r="AA46" s="37">
        <v>3350</v>
      </c>
      <c r="AB46" s="37">
        <v>5680</v>
      </c>
      <c r="AC46" s="37">
        <v>6107</v>
      </c>
      <c r="AD46" s="37">
        <v>6718</v>
      </c>
      <c r="AE46" s="37">
        <v>8134</v>
      </c>
      <c r="AF46" s="37">
        <v>14295</v>
      </c>
      <c r="AG46" s="37">
        <v>4.0999999999999996</v>
      </c>
      <c r="AH46" s="37">
        <v>180782.38640000002</v>
      </c>
      <c r="AI46" s="37">
        <v>4.0999999999999996</v>
      </c>
      <c r="AJ46" s="145">
        <v>7750</v>
      </c>
      <c r="AK46" s="145">
        <f t="shared" si="0"/>
        <v>31774.999999999996</v>
      </c>
      <c r="AL46" s="149">
        <f t="shared" si="1"/>
        <v>340409.82660884346</v>
      </c>
      <c r="AM46" s="145">
        <v>4310</v>
      </c>
      <c r="AN46" s="145">
        <v>8512</v>
      </c>
      <c r="AO46" s="145">
        <v>13352</v>
      </c>
      <c r="AP46" s="145">
        <v>10279</v>
      </c>
      <c r="AQ46" s="145">
        <v>17966</v>
      </c>
    </row>
    <row r="47" spans="1:50" ht="13" x14ac:dyDescent="0.3">
      <c r="A47" s="87" t="s">
        <v>368</v>
      </c>
      <c r="B47" s="82" t="s">
        <v>41</v>
      </c>
      <c r="C47" s="237">
        <v>2884.7979316491987</v>
      </c>
      <c r="D47" s="237">
        <v>8580.1429999999964</v>
      </c>
      <c r="E47" s="237">
        <v>14116.065015070395</v>
      </c>
      <c r="F47" s="237">
        <v>17342.33633192219</v>
      </c>
      <c r="G47" s="237">
        <v>19253.567901110746</v>
      </c>
      <c r="H47" s="237">
        <v>21122.30076876179</v>
      </c>
      <c r="I47" s="237">
        <v>2360.9379409991084</v>
      </c>
      <c r="J47" s="237">
        <v>7320.4761949013355</v>
      </c>
      <c r="K47" s="237">
        <v>12043.659168443048</v>
      </c>
      <c r="L47" s="237">
        <v>14796.275572774135</v>
      </c>
      <c r="M47" s="237">
        <v>16426.915668771224</v>
      </c>
      <c r="N47" s="237">
        <v>18021.296376909675</v>
      </c>
      <c r="O47" s="237">
        <v>1862.7258932371426</v>
      </c>
      <c r="P47" s="237">
        <v>6067.1209004227385</v>
      </c>
      <c r="Q47" s="237">
        <v>9981.6370292033407</v>
      </c>
      <c r="R47" s="237">
        <v>12262.97175018712</v>
      </c>
      <c r="S47" s="237">
        <v>13614.426265452383</v>
      </c>
      <c r="T47" s="237">
        <v>14935.829444703892</v>
      </c>
      <c r="U47" s="151">
        <v>44.6</v>
      </c>
      <c r="V47" s="156">
        <v>381158.6438930984</v>
      </c>
      <c r="W47" s="156">
        <v>385778.34348337352</v>
      </c>
      <c r="X47" s="156">
        <v>415121.31725887343</v>
      </c>
      <c r="Y47" s="156">
        <v>396490.95395058597</v>
      </c>
      <c r="Z47" s="156">
        <v>443094.14391179843</v>
      </c>
      <c r="AA47" s="37">
        <v>3350</v>
      </c>
      <c r="AB47" s="37">
        <v>5680</v>
      </c>
      <c r="AC47" s="37">
        <v>6107</v>
      </c>
      <c r="AD47" s="37">
        <v>6718</v>
      </c>
      <c r="AE47" s="37">
        <v>8134</v>
      </c>
      <c r="AF47" s="37">
        <v>14295</v>
      </c>
      <c r="AG47" s="37">
        <v>4.2</v>
      </c>
      <c r="AH47" s="37">
        <v>185141.26400000002</v>
      </c>
      <c r="AI47" s="37">
        <v>4.2</v>
      </c>
      <c r="AJ47" s="145">
        <v>7750</v>
      </c>
      <c r="AK47" s="145">
        <f t="shared" si="0"/>
        <v>32550</v>
      </c>
      <c r="AL47" s="149">
        <f t="shared" si="1"/>
        <v>348608.6438930984</v>
      </c>
      <c r="AM47" s="145">
        <v>4310</v>
      </c>
      <c r="AN47" s="145">
        <v>8512</v>
      </c>
      <c r="AO47" s="145">
        <v>13352</v>
      </c>
      <c r="AP47" s="145">
        <v>10279</v>
      </c>
      <c r="AQ47" s="145">
        <v>17966</v>
      </c>
    </row>
    <row r="48" spans="1:50" ht="13" x14ac:dyDescent="0.3">
      <c r="A48" s="87" t="s">
        <v>369</v>
      </c>
      <c r="B48" s="82" t="s">
        <v>42</v>
      </c>
      <c r="C48" s="237">
        <v>2970.2484281493089</v>
      </c>
      <c r="D48" s="237">
        <v>8876.0181071428542</v>
      </c>
      <c r="E48" s="237">
        <v>14609.651622751482</v>
      </c>
      <c r="F48" s="237">
        <v>17950.830158062268</v>
      </c>
      <c r="G48" s="237">
        <v>19930.214411864705</v>
      </c>
      <c r="H48" s="237">
        <v>21865.582153360421</v>
      </c>
      <c r="I48" s="237">
        <v>2430.871199426324</v>
      </c>
      <c r="J48" s="237">
        <v>7572.9133254367089</v>
      </c>
      <c r="K48" s="237">
        <v>12464.78140517634</v>
      </c>
      <c r="L48" s="237">
        <v>15315.435284797917</v>
      </c>
      <c r="M48" s="237">
        <v>17004.222442602077</v>
      </c>
      <c r="N48" s="237">
        <v>18655.45523440979</v>
      </c>
      <c r="O48" s="237">
        <v>1917.9016303917128</v>
      </c>
      <c r="P48" s="237">
        <v>6276.3376986114463</v>
      </c>
      <c r="Q48" s="237">
        <v>10330.6579748485</v>
      </c>
      <c r="R48" s="237">
        <v>12693.244953134048</v>
      </c>
      <c r="S48" s="237">
        <v>14092.891040176237</v>
      </c>
      <c r="T48" s="237">
        <v>15461.412529204175</v>
      </c>
      <c r="U48" s="151">
        <v>45.7</v>
      </c>
      <c r="V48" s="156">
        <v>390166.42322238837</v>
      </c>
      <c r="W48" s="156">
        <v>394896.11566005083</v>
      </c>
      <c r="X48" s="156">
        <v>424937.73166830087</v>
      </c>
      <c r="Y48" s="156">
        <v>405863.78828124458</v>
      </c>
      <c r="Z48" s="156">
        <v>453576.57800343842</v>
      </c>
      <c r="AA48" s="37">
        <v>3350</v>
      </c>
      <c r="AB48" s="37">
        <v>5680</v>
      </c>
      <c r="AC48" s="37">
        <v>6107</v>
      </c>
      <c r="AD48" s="37">
        <v>6718</v>
      </c>
      <c r="AE48" s="37">
        <v>8134</v>
      </c>
      <c r="AF48" s="37">
        <v>14295</v>
      </c>
      <c r="AG48" s="37">
        <v>4.3</v>
      </c>
      <c r="AH48" s="37">
        <v>189516.63808</v>
      </c>
      <c r="AI48" s="37">
        <v>4.3</v>
      </c>
      <c r="AJ48" s="145">
        <v>7750</v>
      </c>
      <c r="AK48" s="145">
        <f t="shared" si="0"/>
        <v>33325</v>
      </c>
      <c r="AL48" s="149">
        <f t="shared" si="1"/>
        <v>356841.42322238837</v>
      </c>
      <c r="AM48" s="145">
        <v>4310</v>
      </c>
      <c r="AN48" s="145">
        <v>8512</v>
      </c>
      <c r="AO48" s="145">
        <v>13352</v>
      </c>
      <c r="AP48" s="145">
        <v>10279</v>
      </c>
      <c r="AQ48" s="145">
        <v>17966</v>
      </c>
    </row>
    <row r="49" spans="1:49" ht="13" x14ac:dyDescent="0.3">
      <c r="A49" s="87" t="s">
        <v>370</v>
      </c>
      <c r="B49" s="82" t="s">
        <v>43</v>
      </c>
      <c r="C49" s="237">
        <v>3055.6989246494186</v>
      </c>
      <c r="D49" s="237">
        <v>9171.893214285712</v>
      </c>
      <c r="E49" s="237">
        <v>15103.238230432567</v>
      </c>
      <c r="F49" s="237">
        <v>18559.323984202347</v>
      </c>
      <c r="G49" s="237">
        <v>20606.86092261866</v>
      </c>
      <c r="H49" s="237">
        <v>22608.863537959056</v>
      </c>
      <c r="I49" s="237">
        <v>2500.8044578535396</v>
      </c>
      <c r="J49" s="237">
        <v>7825.3504559720823</v>
      </c>
      <c r="K49" s="237">
        <v>12885.903641909632</v>
      </c>
      <c r="L49" s="237">
        <v>15834.594996821701</v>
      </c>
      <c r="M49" s="237">
        <v>17581.529216432937</v>
      </c>
      <c r="N49" s="237">
        <v>19289.614091909905</v>
      </c>
      <c r="O49" s="237">
        <v>1973.0773675462831</v>
      </c>
      <c r="P49" s="237">
        <v>6485.5544968001523</v>
      </c>
      <c r="Q49" s="237">
        <v>10679.678920493658</v>
      </c>
      <c r="R49" s="237">
        <v>13123.518156080978</v>
      </c>
      <c r="S49" s="237">
        <v>14571.355814900093</v>
      </c>
      <c r="T49" s="237">
        <v>15986.995613704459</v>
      </c>
      <c r="U49" s="151">
        <v>46.8</v>
      </c>
      <c r="V49" s="156">
        <v>399171.5900866756</v>
      </c>
      <c r="W49" s="156">
        <v>404011.27537172555</v>
      </c>
      <c r="X49" s="156">
        <v>434751.53361272562</v>
      </c>
      <c r="Y49" s="156">
        <v>415234.01014690055</v>
      </c>
      <c r="Z49" s="156">
        <v>464056.39963007561</v>
      </c>
      <c r="AA49" s="37">
        <v>3350</v>
      </c>
      <c r="AB49" s="37">
        <v>5680</v>
      </c>
      <c r="AC49" s="37">
        <v>6107</v>
      </c>
      <c r="AD49" s="37">
        <v>6718</v>
      </c>
      <c r="AE49" s="37">
        <v>8134</v>
      </c>
      <c r="AF49" s="37">
        <v>14295</v>
      </c>
      <c r="AG49" s="37">
        <v>4.4000000000000004</v>
      </c>
      <c r="AH49" s="37">
        <v>193890.74320000003</v>
      </c>
      <c r="AI49" s="37">
        <v>4.4000000000000004</v>
      </c>
      <c r="AJ49" s="145">
        <v>7750</v>
      </c>
      <c r="AK49" s="145">
        <f t="shared" si="0"/>
        <v>34100</v>
      </c>
      <c r="AL49" s="149">
        <f t="shared" si="1"/>
        <v>365071.5900866756</v>
      </c>
      <c r="AM49" s="145">
        <v>4310</v>
      </c>
      <c r="AN49" s="145">
        <v>8512</v>
      </c>
      <c r="AO49" s="145">
        <v>13352</v>
      </c>
      <c r="AP49" s="145">
        <v>10279</v>
      </c>
      <c r="AQ49" s="145">
        <v>17966</v>
      </c>
    </row>
    <row r="50" spans="1:49" ht="13" x14ac:dyDescent="0.3">
      <c r="A50" s="87" t="s">
        <v>371</v>
      </c>
      <c r="B50" s="82" t="s">
        <v>44</v>
      </c>
      <c r="C50" s="237">
        <v>3141.1494211495283</v>
      </c>
      <c r="D50" s="237">
        <v>9208.3732142857116</v>
      </c>
      <c r="E50" s="237">
        <v>15139.718230432567</v>
      </c>
      <c r="F50" s="237">
        <v>18596.898384202348</v>
      </c>
      <c r="G50" s="237">
        <v>20644.800122618661</v>
      </c>
      <c r="H50" s="237">
        <v>22647.167537959056</v>
      </c>
      <c r="I50" s="237">
        <v>2570.7377162807552</v>
      </c>
      <c r="J50" s="237">
        <v>7856.4747590973338</v>
      </c>
      <c r="K50" s="237">
        <v>12917.027945034883</v>
      </c>
      <c r="L50" s="237">
        <v>15866.65302904071</v>
      </c>
      <c r="M50" s="237">
        <v>17613.898491683198</v>
      </c>
      <c r="N50" s="237">
        <v>19322.29461019142</v>
      </c>
      <c r="O50" s="237">
        <v>2028.2531047008536</v>
      </c>
      <c r="P50" s="237">
        <v>6511.3499375576575</v>
      </c>
      <c r="Q50" s="237">
        <v>10705.474361251163</v>
      </c>
      <c r="R50" s="237">
        <v>13150.087460061208</v>
      </c>
      <c r="S50" s="237">
        <v>14598.183073287899</v>
      </c>
      <c r="T50" s="237">
        <v>16014.08082649984</v>
      </c>
      <c r="U50" s="151">
        <v>49.3</v>
      </c>
      <c r="V50" s="156">
        <v>408145.40737093048</v>
      </c>
      <c r="W50" s="156">
        <v>413095.08550336794</v>
      </c>
      <c r="X50" s="156">
        <v>444533.9859771179</v>
      </c>
      <c r="Y50" s="156">
        <v>424572.88243252417</v>
      </c>
      <c r="Z50" s="156">
        <v>474504.8716766804</v>
      </c>
      <c r="AA50" s="37">
        <v>3350</v>
      </c>
      <c r="AB50" s="37">
        <v>5680</v>
      </c>
      <c r="AC50" s="37">
        <v>6107</v>
      </c>
      <c r="AD50" s="37">
        <v>6718</v>
      </c>
      <c r="AE50" s="37">
        <v>8134</v>
      </c>
      <c r="AF50" s="37">
        <v>14295</v>
      </c>
      <c r="AG50" s="37">
        <v>4.5</v>
      </c>
      <c r="AH50" s="37">
        <v>198249.6208</v>
      </c>
      <c r="AI50" s="37">
        <v>4.5</v>
      </c>
      <c r="AJ50" s="145">
        <v>7750</v>
      </c>
      <c r="AK50" s="145">
        <f t="shared" si="0"/>
        <v>34875</v>
      </c>
      <c r="AL50" s="149">
        <f t="shared" si="1"/>
        <v>373270.40737093048</v>
      </c>
      <c r="AM50" s="145">
        <v>4310</v>
      </c>
      <c r="AN50" s="145">
        <v>8512</v>
      </c>
      <c r="AO50" s="145">
        <v>13352</v>
      </c>
      <c r="AP50" s="145">
        <v>10279</v>
      </c>
      <c r="AQ50" s="145">
        <v>17966</v>
      </c>
    </row>
    <row r="51" spans="1:49" ht="13" x14ac:dyDescent="0.3">
      <c r="A51" s="87" t="s">
        <v>372</v>
      </c>
      <c r="B51" s="82" t="s">
        <v>45</v>
      </c>
      <c r="C51" s="237">
        <v>3226.599917649638</v>
      </c>
      <c r="D51" s="237">
        <v>9244.8532142857111</v>
      </c>
      <c r="E51" s="237">
        <v>15176.198230432568</v>
      </c>
      <c r="F51" s="237">
        <v>18634.472784202349</v>
      </c>
      <c r="G51" s="237">
        <v>20682.739322618661</v>
      </c>
      <c r="H51" s="237">
        <v>22685.471537959056</v>
      </c>
      <c r="I51" s="237">
        <v>2640.6709747079708</v>
      </c>
      <c r="J51" s="237">
        <v>7887.5990622225854</v>
      </c>
      <c r="K51" s="237">
        <v>12948.152248160135</v>
      </c>
      <c r="L51" s="237">
        <v>15898.711061259719</v>
      </c>
      <c r="M51" s="237">
        <v>17646.267766933459</v>
      </c>
      <c r="N51" s="237">
        <v>19354.975128472932</v>
      </c>
      <c r="O51" s="237">
        <v>2083.4288418554238</v>
      </c>
      <c r="P51" s="237">
        <v>6537.1453783151628</v>
      </c>
      <c r="Q51" s="237">
        <v>10731.269802008666</v>
      </c>
      <c r="R51" s="237">
        <v>13176.65676404144</v>
      </c>
      <c r="S51" s="237">
        <v>14625.010331675703</v>
      </c>
      <c r="T51" s="237">
        <v>16041.16603929522</v>
      </c>
      <c r="U51" s="151">
        <v>51.8</v>
      </c>
      <c r="V51" s="156">
        <v>417119.22465518554</v>
      </c>
      <c r="W51" s="156">
        <v>422178.89563501056</v>
      </c>
      <c r="X51" s="156">
        <v>454316.43834151054</v>
      </c>
      <c r="Y51" s="156">
        <v>433911.75471814797</v>
      </c>
      <c r="Z51" s="156">
        <v>484953.34372328548</v>
      </c>
      <c r="AA51" s="37">
        <v>3350</v>
      </c>
      <c r="AB51" s="37">
        <v>5680</v>
      </c>
      <c r="AC51" s="37">
        <v>6107</v>
      </c>
      <c r="AD51" s="37">
        <v>6718</v>
      </c>
      <c r="AE51" s="37">
        <v>8134</v>
      </c>
      <c r="AF51" s="37">
        <v>14295</v>
      </c>
      <c r="AG51" s="37">
        <v>4.5999999999999996</v>
      </c>
      <c r="AH51" s="37">
        <v>202608.49840000004</v>
      </c>
      <c r="AI51" s="37">
        <v>4.5999999999999996</v>
      </c>
      <c r="AJ51" s="145">
        <v>7750</v>
      </c>
      <c r="AK51" s="145">
        <f t="shared" si="0"/>
        <v>35650</v>
      </c>
      <c r="AL51" s="149">
        <f t="shared" si="1"/>
        <v>381469.22465518554</v>
      </c>
      <c r="AM51" s="145">
        <v>4310</v>
      </c>
      <c r="AN51" s="145">
        <v>8512</v>
      </c>
      <c r="AO51" s="145">
        <v>13352</v>
      </c>
      <c r="AP51" s="145">
        <v>10279</v>
      </c>
      <c r="AQ51" s="145">
        <v>17966</v>
      </c>
    </row>
    <row r="52" spans="1:49" ht="13" x14ac:dyDescent="0.3">
      <c r="A52" s="87" t="s">
        <v>373</v>
      </c>
      <c r="B52" s="82" t="s">
        <v>46</v>
      </c>
      <c r="C52" s="237">
        <v>3307.0239143556232</v>
      </c>
      <c r="D52" s="237">
        <v>9546.8083214285689</v>
      </c>
      <c r="E52" s="237">
        <v>15675.864838113652</v>
      </c>
      <c r="F52" s="237">
        <v>19249.229010342424</v>
      </c>
      <c r="G52" s="237">
        <v>21365.709033372619</v>
      </c>
      <c r="H52" s="237">
        <v>23435.136922557689</v>
      </c>
      <c r="I52" s="237">
        <v>2706.4905120512321</v>
      </c>
      <c r="J52" s="237">
        <v>8145.2235766121676</v>
      </c>
      <c r="K52" s="237">
        <v>13374.461868747632</v>
      </c>
      <c r="L52" s="237">
        <v>16423.213778653339</v>
      </c>
      <c r="M52" s="237">
        <v>18228.969419972687</v>
      </c>
      <c r="N52" s="237">
        <v>19994.580739019966</v>
      </c>
      <c r="O52" s="237">
        <v>2135.3589474126661</v>
      </c>
      <c r="P52" s="237">
        <v>6750.6614166301215</v>
      </c>
      <c r="Q52" s="237">
        <v>11084.589987780075</v>
      </c>
      <c r="R52" s="237">
        <v>13611.358184318406</v>
      </c>
      <c r="S52" s="237">
        <v>15107.946316130856</v>
      </c>
      <c r="T52" s="237">
        <v>16571.26332592807</v>
      </c>
      <c r="U52" s="151">
        <v>52.9</v>
      </c>
      <c r="V52" s="156">
        <v>425766.4838141037</v>
      </c>
      <c r="W52" s="156">
        <v>430936.14764131629</v>
      </c>
      <c r="X52" s="156">
        <v>463772.33258056623</v>
      </c>
      <c r="Y52" s="156">
        <v>442924.06887843495</v>
      </c>
      <c r="Z52" s="156">
        <v>495075.25764455373</v>
      </c>
      <c r="AA52" s="37">
        <v>3350</v>
      </c>
      <c r="AB52" s="37">
        <v>5680</v>
      </c>
      <c r="AC52" s="37">
        <v>6107</v>
      </c>
      <c r="AD52" s="37">
        <v>6718</v>
      </c>
      <c r="AE52" s="37">
        <v>8134</v>
      </c>
      <c r="AF52" s="37">
        <v>14295</v>
      </c>
      <c r="AG52" s="37">
        <v>4.7</v>
      </c>
      <c r="AH52" s="37">
        <v>206808.75600000005</v>
      </c>
      <c r="AI52" s="37">
        <v>4.7</v>
      </c>
      <c r="AJ52" s="145">
        <v>7750</v>
      </c>
      <c r="AK52" s="145">
        <f t="shared" si="0"/>
        <v>36425</v>
      </c>
      <c r="AL52" s="149">
        <f t="shared" si="1"/>
        <v>389341.4838141037</v>
      </c>
      <c r="AM52" s="145">
        <v>4310</v>
      </c>
      <c r="AN52" s="145">
        <v>8512</v>
      </c>
      <c r="AO52" s="145">
        <v>13352</v>
      </c>
      <c r="AP52" s="145">
        <v>10279</v>
      </c>
      <c r="AQ52" s="145">
        <v>17966</v>
      </c>
    </row>
    <row r="53" spans="1:49" ht="13" x14ac:dyDescent="0.3">
      <c r="A53" s="87" t="s">
        <v>374</v>
      </c>
      <c r="B53" s="82" t="s">
        <v>47</v>
      </c>
      <c r="C53" s="237">
        <v>3387.4479110616089</v>
      </c>
      <c r="D53" s="237">
        <v>9848.7634285714266</v>
      </c>
      <c r="E53" s="237">
        <v>16175.531445794735</v>
      </c>
      <c r="F53" s="237">
        <v>19863.985236482502</v>
      </c>
      <c r="G53" s="237">
        <v>22048.678744126573</v>
      </c>
      <c r="H53" s="237">
        <v>24184.802307156326</v>
      </c>
      <c r="I53" s="237">
        <v>2772.3100493944939</v>
      </c>
      <c r="J53" s="237">
        <v>8402.8480910017497</v>
      </c>
      <c r="K53" s="237">
        <v>13800.771489335129</v>
      </c>
      <c r="L53" s="237">
        <v>16947.716496046953</v>
      </c>
      <c r="M53" s="237">
        <v>18811.671073011919</v>
      </c>
      <c r="N53" s="237">
        <v>20634.186349567</v>
      </c>
      <c r="O53" s="237">
        <v>2187.2890529699089</v>
      </c>
      <c r="P53" s="237">
        <v>6964.1774549450793</v>
      </c>
      <c r="Q53" s="237">
        <v>11437.91017355148</v>
      </c>
      <c r="R53" s="237">
        <v>14046.059604595372</v>
      </c>
      <c r="S53" s="237">
        <v>15590.88230058601</v>
      </c>
      <c r="T53" s="237">
        <v>17101.360612560919</v>
      </c>
      <c r="U53" s="151">
        <v>54</v>
      </c>
      <c r="V53" s="156">
        <v>434416.35543802439</v>
      </c>
      <c r="W53" s="156">
        <v>439696.01211262442</v>
      </c>
      <c r="X53" s="156">
        <v>473230.83928462444</v>
      </c>
      <c r="Y53" s="156">
        <v>451938.99550372438</v>
      </c>
      <c r="Z53" s="156">
        <v>505199.78403082443</v>
      </c>
      <c r="AA53" s="37">
        <v>3350</v>
      </c>
      <c r="AB53" s="37">
        <v>5680</v>
      </c>
      <c r="AC53" s="37">
        <v>6107</v>
      </c>
      <c r="AD53" s="37">
        <v>6718</v>
      </c>
      <c r="AE53" s="37">
        <v>8134</v>
      </c>
      <c r="AF53" s="37">
        <v>14295</v>
      </c>
      <c r="AG53" s="37">
        <v>4.8</v>
      </c>
      <c r="AH53" s="37">
        <v>211010.28256000002</v>
      </c>
      <c r="AI53" s="37">
        <v>4.8</v>
      </c>
      <c r="AJ53" s="145">
        <v>7750</v>
      </c>
      <c r="AK53" s="145">
        <f t="shared" si="0"/>
        <v>37200</v>
      </c>
      <c r="AL53" s="149">
        <f t="shared" si="1"/>
        <v>397216.35543802439</v>
      </c>
      <c r="AM53" s="145">
        <v>4310</v>
      </c>
      <c r="AN53" s="145">
        <v>8512</v>
      </c>
      <c r="AO53" s="145">
        <v>13352</v>
      </c>
      <c r="AP53" s="145">
        <v>10279</v>
      </c>
      <c r="AQ53" s="145">
        <v>17966</v>
      </c>
    </row>
    <row r="54" spans="1:49" ht="13" x14ac:dyDescent="0.3">
      <c r="A54" s="87" t="s">
        <v>375</v>
      </c>
      <c r="B54" s="82" t="s">
        <v>48</v>
      </c>
      <c r="C54" s="237">
        <v>3472.8984075617186</v>
      </c>
      <c r="D54" s="237">
        <v>10144.638535714283</v>
      </c>
      <c r="E54" s="237">
        <v>16669.118053475824</v>
      </c>
      <c r="F54" s="237">
        <v>20472.479062622584</v>
      </c>
      <c r="G54" s="237">
        <v>22725.325254880532</v>
      </c>
      <c r="H54" s="237">
        <v>24928.083691754964</v>
      </c>
      <c r="I54" s="237">
        <v>2842.2433078217091</v>
      </c>
      <c r="J54" s="237">
        <v>8655.2852215371204</v>
      </c>
      <c r="K54" s="237">
        <v>14221.893726068423</v>
      </c>
      <c r="L54" s="237">
        <v>17466.876208070738</v>
      </c>
      <c r="M54" s="237">
        <v>19388.977846842779</v>
      </c>
      <c r="N54" s="237">
        <v>21268.345207067116</v>
      </c>
      <c r="O54" s="237">
        <v>2242.4647901244789</v>
      </c>
      <c r="P54" s="237">
        <v>7173.3942531337862</v>
      </c>
      <c r="Q54" s="237">
        <v>11786.931119196637</v>
      </c>
      <c r="R54" s="237">
        <v>14476.332807542301</v>
      </c>
      <c r="S54" s="237">
        <v>16069.347075309865</v>
      </c>
      <c r="T54" s="237">
        <v>17626.943697061204</v>
      </c>
      <c r="U54" s="151">
        <v>55.1</v>
      </c>
      <c r="V54" s="156">
        <v>443390.17272227939</v>
      </c>
      <c r="W54" s="156">
        <v>448779.82224426686</v>
      </c>
      <c r="X54" s="156">
        <v>483013.29164901684</v>
      </c>
      <c r="Y54" s="156">
        <v>461277.86778934818</v>
      </c>
      <c r="Z54" s="156">
        <v>515648.2560774294</v>
      </c>
      <c r="AA54" s="37">
        <v>3350</v>
      </c>
      <c r="AB54" s="37">
        <v>5680</v>
      </c>
      <c r="AC54" s="37">
        <v>6107</v>
      </c>
      <c r="AD54" s="37">
        <v>6718</v>
      </c>
      <c r="AE54" s="37">
        <v>8134</v>
      </c>
      <c r="AF54" s="37">
        <v>14295</v>
      </c>
      <c r="AG54" s="37">
        <v>4.9000000000000004</v>
      </c>
      <c r="AH54" s="37">
        <v>215369.16016000003</v>
      </c>
      <c r="AI54" s="37">
        <v>4.9000000000000004</v>
      </c>
      <c r="AJ54" s="145">
        <v>7750</v>
      </c>
      <c r="AK54" s="145">
        <f t="shared" si="0"/>
        <v>37975</v>
      </c>
      <c r="AL54" s="149">
        <f t="shared" si="1"/>
        <v>405415.17272227939</v>
      </c>
      <c r="AM54" s="145">
        <v>4310</v>
      </c>
      <c r="AN54" s="145">
        <v>8512</v>
      </c>
      <c r="AO54" s="145">
        <v>13352</v>
      </c>
      <c r="AP54" s="145">
        <v>10279</v>
      </c>
      <c r="AQ54" s="145">
        <v>17966</v>
      </c>
    </row>
    <row r="55" spans="1:49" ht="13" x14ac:dyDescent="0.3">
      <c r="A55" s="87" t="s">
        <v>376</v>
      </c>
      <c r="B55" s="82" t="s">
        <v>49</v>
      </c>
      <c r="C55" s="237">
        <v>3558.3489040618283</v>
      </c>
      <c r="D55" s="237">
        <v>10440.513642857139</v>
      </c>
      <c r="E55" s="237">
        <v>17162.704661156913</v>
      </c>
      <c r="F55" s="237">
        <v>21080.972888762659</v>
      </c>
      <c r="G55" s="237">
        <v>23401.971765634487</v>
      </c>
      <c r="H55" s="237">
        <v>25671.365076353599</v>
      </c>
      <c r="I55" s="237">
        <v>2912.1765662489252</v>
      </c>
      <c r="J55" s="237">
        <v>8907.7223520724929</v>
      </c>
      <c r="K55" s="237">
        <v>14643.015962801717</v>
      </c>
      <c r="L55" s="237">
        <v>17986.03592009452</v>
      </c>
      <c r="M55" s="237">
        <v>19966.284620673632</v>
      </c>
      <c r="N55" s="237">
        <v>21902.504064567234</v>
      </c>
      <c r="O55" s="237">
        <v>2297.6405272790494</v>
      </c>
      <c r="P55" s="237">
        <v>7382.6110513224921</v>
      </c>
      <c r="Q55" s="237">
        <v>12135.952064841797</v>
      </c>
      <c r="R55" s="237">
        <v>14906.606010489229</v>
      </c>
      <c r="S55" s="237">
        <v>16547.811850033722</v>
      </c>
      <c r="T55" s="237">
        <v>18152.52678156149</v>
      </c>
      <c r="U55" s="151">
        <v>56.2</v>
      </c>
      <c r="V55" s="156">
        <v>452363.99000653432</v>
      </c>
      <c r="W55" s="156">
        <v>457863.63237590931</v>
      </c>
      <c r="X55" s="156">
        <v>492795.7440134093</v>
      </c>
      <c r="Y55" s="156">
        <v>470616.74007497187</v>
      </c>
      <c r="Z55" s="156">
        <v>526096.72812403424</v>
      </c>
      <c r="AA55" s="37">
        <v>3350</v>
      </c>
      <c r="AB55" s="37">
        <v>5680</v>
      </c>
      <c r="AC55" s="37">
        <v>6107</v>
      </c>
      <c r="AD55" s="37">
        <v>6718</v>
      </c>
      <c r="AE55" s="37">
        <v>8134</v>
      </c>
      <c r="AF55" s="37">
        <v>14295</v>
      </c>
      <c r="AG55" s="37">
        <v>5</v>
      </c>
      <c r="AH55" s="37">
        <v>219728.03776000004</v>
      </c>
      <c r="AI55" s="37">
        <v>5</v>
      </c>
      <c r="AJ55" s="145">
        <v>7750</v>
      </c>
      <c r="AK55" s="145">
        <f t="shared" si="0"/>
        <v>38750</v>
      </c>
      <c r="AL55" s="149">
        <f t="shared" si="1"/>
        <v>413613.99000653432</v>
      </c>
      <c r="AM55" s="145">
        <v>4310</v>
      </c>
      <c r="AN55" s="145">
        <v>8512</v>
      </c>
      <c r="AO55" s="145">
        <v>13352</v>
      </c>
      <c r="AP55" s="145">
        <v>10279</v>
      </c>
      <c r="AQ55" s="145">
        <v>17966</v>
      </c>
    </row>
    <row r="56" spans="1:49" ht="13" x14ac:dyDescent="0.3">
      <c r="A56" s="87" t="s">
        <v>377</v>
      </c>
      <c r="B56" s="82" t="s">
        <v>50</v>
      </c>
      <c r="C56" s="237">
        <v>3643.7994005619371</v>
      </c>
      <c r="D56" s="237">
        <v>10735.248749999997</v>
      </c>
      <c r="E56" s="237">
        <v>17655.151268837999</v>
      </c>
      <c r="F56" s="237">
        <v>21688.29251490274</v>
      </c>
      <c r="G56" s="237">
        <v>24077.432676388442</v>
      </c>
      <c r="H56" s="237">
        <v>26413.449460952233</v>
      </c>
      <c r="I56" s="237">
        <v>2982.1098246761403</v>
      </c>
      <c r="J56" s="237">
        <v>9159.186848135203</v>
      </c>
      <c r="K56" s="237">
        <v>15063.165565062343</v>
      </c>
      <c r="L56" s="237">
        <v>18504.19381861146</v>
      </c>
      <c r="M56" s="237">
        <v>20542.579854652915</v>
      </c>
      <c r="N56" s="237">
        <v>22535.641655871055</v>
      </c>
      <c r="O56" s="237">
        <v>2352.8162644336189</v>
      </c>
      <c r="P56" s="237">
        <v>7591.0217419875271</v>
      </c>
      <c r="Q56" s="237">
        <v>12484.166902963281</v>
      </c>
      <c r="R56" s="237">
        <v>15336.048922686776</v>
      </c>
      <c r="S56" s="237">
        <v>17025.438272932952</v>
      </c>
      <c r="T56" s="237">
        <v>18677.263453161919</v>
      </c>
      <c r="U56" s="151">
        <v>56.2</v>
      </c>
      <c r="V56" s="156">
        <v>461403.11891585658</v>
      </c>
      <c r="W56" s="156">
        <v>467012.75413261907</v>
      </c>
      <c r="X56" s="156">
        <v>502643.50800286897</v>
      </c>
      <c r="Y56" s="156">
        <v>480020.92398566281</v>
      </c>
      <c r="Z56" s="156">
        <v>536610.51179570646</v>
      </c>
      <c r="AA56" s="37">
        <v>3350</v>
      </c>
      <c r="AB56" s="37">
        <v>5680</v>
      </c>
      <c r="AC56" s="37">
        <v>6107</v>
      </c>
      <c r="AD56" s="37">
        <v>6718</v>
      </c>
      <c r="AE56" s="37">
        <v>8134</v>
      </c>
      <c r="AF56" s="37">
        <v>14295</v>
      </c>
      <c r="AG56" s="37">
        <v>5.0999999999999996</v>
      </c>
      <c r="AH56" s="37">
        <v>224118.63936000003</v>
      </c>
      <c r="AI56" s="37">
        <v>5.0999999999999996</v>
      </c>
      <c r="AJ56" s="145">
        <v>7750</v>
      </c>
      <c r="AK56" s="145">
        <f t="shared" si="0"/>
        <v>39525</v>
      </c>
      <c r="AL56" s="149">
        <f t="shared" si="1"/>
        <v>421878.11891585658</v>
      </c>
      <c r="AM56" s="145">
        <v>4310</v>
      </c>
      <c r="AN56" s="145">
        <v>8512</v>
      </c>
      <c r="AO56" s="145">
        <v>13352</v>
      </c>
      <c r="AP56" s="145">
        <v>10279</v>
      </c>
      <c r="AQ56" s="145">
        <v>17966</v>
      </c>
    </row>
    <row r="57" spans="1:49" ht="13" x14ac:dyDescent="0.3">
      <c r="A57" s="87" t="s">
        <v>378</v>
      </c>
      <c r="B57" s="82" t="s">
        <v>51</v>
      </c>
      <c r="C57" s="237">
        <v>3729.2498970620463</v>
      </c>
      <c r="D57" s="237">
        <v>11029.983857142854</v>
      </c>
      <c r="E57" s="237">
        <v>18147.597876519078</v>
      </c>
      <c r="F57" s="237">
        <v>22295.612141042817</v>
      </c>
      <c r="G57" s="237">
        <v>24752.893587142396</v>
      </c>
      <c r="H57" s="237">
        <v>27155.533845550868</v>
      </c>
      <c r="I57" s="237">
        <v>3052.0430831033555</v>
      </c>
      <c r="J57" s="237">
        <v>9410.6513441979132</v>
      </c>
      <c r="K57" s="237">
        <v>15483.31516732297</v>
      </c>
      <c r="L57" s="237">
        <v>19022.351717128397</v>
      </c>
      <c r="M57" s="237">
        <v>21118.875088632194</v>
      </c>
      <c r="N57" s="237">
        <v>23168.779247174869</v>
      </c>
      <c r="O57" s="237">
        <v>2407.9920015881889</v>
      </c>
      <c r="P57" s="237">
        <v>7799.4324326525611</v>
      </c>
      <c r="Q57" s="237">
        <v>12832.381741084764</v>
      </c>
      <c r="R57" s="237">
        <v>15765.491834884324</v>
      </c>
      <c r="S57" s="237">
        <v>17503.064695832185</v>
      </c>
      <c r="T57" s="237">
        <v>19202.000124762351</v>
      </c>
      <c r="U57" s="151">
        <v>56.2</v>
      </c>
      <c r="V57" s="156">
        <v>470439.63536017615</v>
      </c>
      <c r="W57" s="156">
        <v>476159.26342432626</v>
      </c>
      <c r="X57" s="156">
        <v>512488.65952732624</v>
      </c>
      <c r="Y57" s="156">
        <v>489422.49543135107</v>
      </c>
      <c r="Z57" s="156">
        <v>547121.68300237623</v>
      </c>
      <c r="AA57" s="37">
        <v>3350</v>
      </c>
      <c r="AB57" s="37">
        <v>5680</v>
      </c>
      <c r="AC57" s="37">
        <v>6107</v>
      </c>
      <c r="AD57" s="37">
        <v>6718</v>
      </c>
      <c r="AE57" s="37">
        <v>8134</v>
      </c>
      <c r="AF57" s="37">
        <v>14295</v>
      </c>
      <c r="AG57" s="37">
        <v>5.2</v>
      </c>
      <c r="AH57" s="37">
        <v>228507.97200000004</v>
      </c>
      <c r="AI57" s="37">
        <v>5.2</v>
      </c>
      <c r="AJ57" s="145">
        <v>7750</v>
      </c>
      <c r="AK57" s="145">
        <f t="shared" si="0"/>
        <v>40300</v>
      </c>
      <c r="AL57" s="149">
        <f t="shared" si="1"/>
        <v>430139.63536017615</v>
      </c>
      <c r="AM57" s="145">
        <v>4310</v>
      </c>
      <c r="AN57" s="145">
        <v>8512</v>
      </c>
      <c r="AO57" s="145">
        <v>13352</v>
      </c>
      <c r="AP57" s="145">
        <v>10279</v>
      </c>
      <c r="AQ57" s="145">
        <v>17966</v>
      </c>
    </row>
    <row r="58" spans="1:49" s="48" customFormat="1" ht="13" x14ac:dyDescent="0.3">
      <c r="A58" s="87" t="s">
        <v>379</v>
      </c>
      <c r="B58" s="82" t="s">
        <v>52</v>
      </c>
      <c r="C58" s="237">
        <v>3809.673893768032</v>
      </c>
      <c r="D58" s="237">
        <v>11331.938964285711</v>
      </c>
      <c r="E58" s="237">
        <v>18647.264484200168</v>
      </c>
      <c r="F58" s="237">
        <v>22910.368367182899</v>
      </c>
      <c r="G58" s="237">
        <v>25435.863297896354</v>
      </c>
      <c r="H58" s="237">
        <v>27905.199230149501</v>
      </c>
      <c r="I58" s="237">
        <v>3117.8626204466173</v>
      </c>
      <c r="J58" s="237">
        <v>9668.2758585874963</v>
      </c>
      <c r="K58" s="237">
        <v>15909.62478791047</v>
      </c>
      <c r="L58" s="237">
        <v>19546.854434522018</v>
      </c>
      <c r="M58" s="237">
        <v>21701.576741671422</v>
      </c>
      <c r="N58" s="237">
        <v>23808.384857721903</v>
      </c>
      <c r="O58" s="237">
        <v>2459.9221071454317</v>
      </c>
      <c r="P58" s="237">
        <v>8012.9484709675189</v>
      </c>
      <c r="Q58" s="237">
        <v>13185.701926856176</v>
      </c>
      <c r="R58" s="237">
        <v>16200.193255161292</v>
      </c>
      <c r="S58" s="237">
        <v>17986.000680287339</v>
      </c>
      <c r="T58" s="237">
        <v>19732.0974113952</v>
      </c>
      <c r="U58" s="151">
        <v>58.7</v>
      </c>
      <c r="V58" s="156">
        <v>479413.45264443097</v>
      </c>
      <c r="W58" s="156">
        <v>485243.07355596847</v>
      </c>
      <c r="X58" s="156">
        <v>522271.11189171852</v>
      </c>
      <c r="Y58" s="156">
        <v>498761.36771697475</v>
      </c>
      <c r="Z58" s="156">
        <v>557570.15504898096</v>
      </c>
      <c r="AA58" s="83">
        <v>3350</v>
      </c>
      <c r="AB58" s="83">
        <v>5680</v>
      </c>
      <c r="AC58" s="83">
        <v>6107</v>
      </c>
      <c r="AD58" s="83">
        <v>6718</v>
      </c>
      <c r="AE58" s="83">
        <v>8134</v>
      </c>
      <c r="AF58" s="83">
        <v>14295</v>
      </c>
      <c r="AG58" s="83">
        <v>5.3</v>
      </c>
      <c r="AH58" s="83">
        <v>232866.84960000005</v>
      </c>
      <c r="AI58" s="37">
        <v>5.3</v>
      </c>
      <c r="AJ58" s="145">
        <v>7750</v>
      </c>
      <c r="AK58" s="145">
        <f t="shared" si="0"/>
        <v>41075</v>
      </c>
      <c r="AL58" s="149">
        <f t="shared" si="1"/>
        <v>438338.45264443097</v>
      </c>
      <c r="AM58" s="145">
        <v>4310</v>
      </c>
      <c r="AN58" s="145">
        <v>8512</v>
      </c>
      <c r="AO58" s="145">
        <v>13352</v>
      </c>
      <c r="AP58" s="145">
        <v>10279</v>
      </c>
      <c r="AQ58" s="145">
        <v>17966</v>
      </c>
      <c r="AS58" s="22"/>
      <c r="AT58" s="22"/>
      <c r="AU58" s="22"/>
      <c r="AV58" s="22"/>
      <c r="AW58" s="22"/>
    </row>
    <row r="59" spans="1:49" ht="13" x14ac:dyDescent="0.3">
      <c r="A59" s="87" t="s">
        <v>380</v>
      </c>
      <c r="B59" s="82" t="s">
        <v>53</v>
      </c>
      <c r="C59" s="237">
        <v>3890.0978904740177</v>
      </c>
      <c r="D59" s="237">
        <v>11633.894071428569</v>
      </c>
      <c r="E59" s="237">
        <v>19146.931091881255</v>
      </c>
      <c r="F59" s="237">
        <v>23525.124593322973</v>
      </c>
      <c r="G59" s="237">
        <v>26118.833008650308</v>
      </c>
      <c r="H59" s="237">
        <v>28654.864614748138</v>
      </c>
      <c r="I59" s="237">
        <v>3183.6821577898791</v>
      </c>
      <c r="J59" s="237">
        <v>9925.9003729770775</v>
      </c>
      <c r="K59" s="237">
        <v>16335.934408497973</v>
      </c>
      <c r="L59" s="237">
        <v>20071.357151915636</v>
      </c>
      <c r="M59" s="237">
        <v>22284.278394710658</v>
      </c>
      <c r="N59" s="237">
        <v>24447.990468268941</v>
      </c>
      <c r="O59" s="237">
        <v>2511.8522127026745</v>
      </c>
      <c r="P59" s="237">
        <v>8226.4645092824776</v>
      </c>
      <c r="Q59" s="237">
        <v>13539.022112627585</v>
      </c>
      <c r="R59" s="237">
        <v>16634.894675438256</v>
      </c>
      <c r="S59" s="237">
        <v>18468.936664742498</v>
      </c>
      <c r="T59" s="237">
        <v>20262.194698028048</v>
      </c>
      <c r="U59" s="151">
        <v>61.2</v>
      </c>
      <c r="V59" s="156">
        <v>488387.26992868609</v>
      </c>
      <c r="W59" s="156">
        <v>494326.88368761091</v>
      </c>
      <c r="X59" s="156">
        <v>532053.56425611104</v>
      </c>
      <c r="Y59" s="156">
        <v>508100.24000259856</v>
      </c>
      <c r="Z59" s="156">
        <v>568018.62709558604</v>
      </c>
      <c r="AA59" s="37">
        <v>3350</v>
      </c>
      <c r="AB59" s="37">
        <v>5680</v>
      </c>
      <c r="AC59" s="37">
        <v>6107</v>
      </c>
      <c r="AD59" s="37">
        <v>6718</v>
      </c>
      <c r="AE59" s="37">
        <v>8134</v>
      </c>
      <c r="AF59" s="37">
        <v>14295</v>
      </c>
      <c r="AG59" s="37">
        <v>5.4</v>
      </c>
      <c r="AH59" s="37">
        <v>237225.72720000002</v>
      </c>
      <c r="AI59" s="37">
        <v>5.4</v>
      </c>
      <c r="AJ59" s="145">
        <v>7750</v>
      </c>
      <c r="AK59" s="145">
        <f t="shared" si="0"/>
        <v>41850</v>
      </c>
      <c r="AL59" s="149">
        <f t="shared" si="1"/>
        <v>446537.26992868609</v>
      </c>
      <c r="AM59" s="145">
        <v>4310</v>
      </c>
      <c r="AN59" s="145">
        <v>8512</v>
      </c>
      <c r="AO59" s="145">
        <v>13352</v>
      </c>
      <c r="AP59" s="145">
        <v>10279</v>
      </c>
      <c r="AQ59" s="145">
        <v>17966</v>
      </c>
    </row>
    <row r="60" spans="1:49" ht="13" x14ac:dyDescent="0.3">
      <c r="A60" s="87" t="s">
        <v>381</v>
      </c>
      <c r="B60" s="82" t="s">
        <v>54</v>
      </c>
      <c r="C60" s="237">
        <v>3975.5483869741274</v>
      </c>
      <c r="D60" s="237">
        <v>11929.769178571427</v>
      </c>
      <c r="E60" s="237">
        <v>19640.517699562337</v>
      </c>
      <c r="F60" s="237">
        <v>24133.618419463051</v>
      </c>
      <c r="G60" s="237">
        <v>26795.479519404267</v>
      </c>
      <c r="H60" s="237">
        <v>29398.145999346772</v>
      </c>
      <c r="I60" s="237">
        <v>3253.6154162170951</v>
      </c>
      <c r="J60" s="237">
        <v>10178.337503512448</v>
      </c>
      <c r="K60" s="237">
        <v>16757.056645231263</v>
      </c>
      <c r="L60" s="237">
        <v>20590.516863939414</v>
      </c>
      <c r="M60" s="237">
        <v>22861.585168541515</v>
      </c>
      <c r="N60" s="237">
        <v>25082.149325769056</v>
      </c>
      <c r="O60" s="237">
        <v>2567.0279498572449</v>
      </c>
      <c r="P60" s="237">
        <v>8435.6813074711845</v>
      </c>
      <c r="Q60" s="237">
        <v>13888.043058272739</v>
      </c>
      <c r="R60" s="237">
        <v>17065.167878385186</v>
      </c>
      <c r="S60" s="237">
        <v>18947.401439466346</v>
      </c>
      <c r="T60" s="237">
        <v>20787.77778252833</v>
      </c>
      <c r="U60" s="151">
        <v>62.3</v>
      </c>
      <c r="V60" s="156">
        <v>497037.14155260683</v>
      </c>
      <c r="W60" s="156">
        <v>503086.74815891933</v>
      </c>
      <c r="X60" s="156">
        <v>541512.07096016931</v>
      </c>
      <c r="Y60" s="156">
        <v>517115.1666278881</v>
      </c>
      <c r="Z60" s="156">
        <v>578143.15348185669</v>
      </c>
      <c r="AA60" s="37">
        <v>3350</v>
      </c>
      <c r="AB60" s="37">
        <v>5680</v>
      </c>
      <c r="AC60" s="37">
        <v>6107</v>
      </c>
      <c r="AD60" s="37">
        <v>6718</v>
      </c>
      <c r="AE60" s="37">
        <v>8134</v>
      </c>
      <c r="AF60" s="37">
        <v>14295</v>
      </c>
      <c r="AG60" s="37">
        <v>5.5</v>
      </c>
      <c r="AH60" s="37">
        <v>241427.25376000002</v>
      </c>
      <c r="AI60" s="37">
        <v>5.5</v>
      </c>
      <c r="AJ60" s="145">
        <v>7750</v>
      </c>
      <c r="AK60" s="145">
        <f t="shared" si="0"/>
        <v>42625</v>
      </c>
      <c r="AL60" s="149">
        <f t="shared" si="1"/>
        <v>454412.14155260683</v>
      </c>
      <c r="AM60" s="145">
        <v>4310</v>
      </c>
      <c r="AN60" s="145">
        <v>8512</v>
      </c>
      <c r="AO60" s="145">
        <v>13352</v>
      </c>
      <c r="AP60" s="145">
        <v>10279</v>
      </c>
      <c r="AQ60" s="145">
        <v>17966</v>
      </c>
    </row>
    <row r="61" spans="1:49" ht="13" x14ac:dyDescent="0.3">
      <c r="A61" s="87" t="s">
        <v>382</v>
      </c>
      <c r="B61" s="82" t="s">
        <v>55</v>
      </c>
      <c r="C61" s="237">
        <v>4060.9988834742376</v>
      </c>
      <c r="D61" s="237">
        <v>12225.644285714281</v>
      </c>
      <c r="E61" s="237">
        <v>20134.104307243422</v>
      </c>
      <c r="F61" s="237">
        <v>24742.112245603126</v>
      </c>
      <c r="G61" s="237">
        <v>27472.126030158222</v>
      </c>
      <c r="H61" s="237">
        <v>30141.427383945407</v>
      </c>
      <c r="I61" s="237">
        <v>3323.5486746443107</v>
      </c>
      <c r="J61" s="237">
        <v>10430.774634047822</v>
      </c>
      <c r="K61" s="237">
        <v>17178.178881964552</v>
      </c>
      <c r="L61" s="237">
        <v>21109.676575963196</v>
      </c>
      <c r="M61" s="237">
        <v>23438.891942372367</v>
      </c>
      <c r="N61" s="237">
        <v>25716.308183269171</v>
      </c>
      <c r="O61" s="237">
        <v>2622.2036870118154</v>
      </c>
      <c r="P61" s="237">
        <v>8644.8981056598914</v>
      </c>
      <c r="Q61" s="237">
        <v>14237.064003917896</v>
      </c>
      <c r="R61" s="237">
        <v>17495.441081332116</v>
      </c>
      <c r="S61" s="237">
        <v>19425.866214190202</v>
      </c>
      <c r="T61" s="237">
        <v>21313.360867028616</v>
      </c>
      <c r="U61" s="151">
        <v>63.4</v>
      </c>
      <c r="V61" s="156">
        <v>505684.400711525</v>
      </c>
      <c r="W61" s="156">
        <v>511844.00016522495</v>
      </c>
      <c r="X61" s="156">
        <v>550967.96519922512</v>
      </c>
      <c r="Y61" s="156">
        <v>526127.4807881749</v>
      </c>
      <c r="Z61" s="156">
        <v>588265.06740312488</v>
      </c>
      <c r="AA61" s="37">
        <v>3350</v>
      </c>
      <c r="AB61" s="37">
        <v>5680</v>
      </c>
      <c r="AC61" s="37">
        <v>6107</v>
      </c>
      <c r="AD61" s="37">
        <v>6718</v>
      </c>
      <c r="AE61" s="37">
        <v>8134</v>
      </c>
      <c r="AF61" s="37">
        <v>14295</v>
      </c>
      <c r="AG61" s="37">
        <v>5.6</v>
      </c>
      <c r="AH61" s="37">
        <v>245627.51136000003</v>
      </c>
      <c r="AI61" s="37">
        <v>5.6</v>
      </c>
      <c r="AJ61" s="145">
        <v>7750</v>
      </c>
      <c r="AK61" s="145">
        <f t="shared" si="0"/>
        <v>43400</v>
      </c>
      <c r="AL61" s="149">
        <f t="shared" si="1"/>
        <v>462284.400711525</v>
      </c>
      <c r="AM61" s="145">
        <v>4310</v>
      </c>
      <c r="AN61" s="145">
        <v>8512</v>
      </c>
      <c r="AO61" s="145">
        <v>13352</v>
      </c>
      <c r="AP61" s="145">
        <v>10279</v>
      </c>
      <c r="AQ61" s="145">
        <v>17966</v>
      </c>
    </row>
    <row r="62" spans="1:49" ht="13" x14ac:dyDescent="0.3">
      <c r="A62" s="87" t="s">
        <v>383</v>
      </c>
      <c r="B62" s="82" t="s">
        <v>56</v>
      </c>
      <c r="C62" s="237">
        <v>4146.4493799743468</v>
      </c>
      <c r="D62" s="237">
        <v>12520.379392857139</v>
      </c>
      <c r="E62" s="237">
        <v>20626.550914924508</v>
      </c>
      <c r="F62" s="237">
        <v>25349.431871743207</v>
      </c>
      <c r="G62" s="237">
        <v>28147.586940912173</v>
      </c>
      <c r="H62" s="237">
        <v>30883.511768544045</v>
      </c>
      <c r="I62" s="237">
        <v>3393.4819330715263</v>
      </c>
      <c r="J62" s="237">
        <v>10682.239130110531</v>
      </c>
      <c r="K62" s="237">
        <v>17598.328484225178</v>
      </c>
      <c r="L62" s="237">
        <v>21627.834474480136</v>
      </c>
      <c r="M62" s="237">
        <v>24015.187176351646</v>
      </c>
      <c r="N62" s="237">
        <v>26349.445774572992</v>
      </c>
      <c r="O62" s="237">
        <v>2677.3794241663854</v>
      </c>
      <c r="P62" s="237">
        <v>8853.3087963249236</v>
      </c>
      <c r="Q62" s="237">
        <v>14585.278842039379</v>
      </c>
      <c r="R62" s="237">
        <v>17924.88399352966</v>
      </c>
      <c r="S62" s="237">
        <v>19903.492637089435</v>
      </c>
      <c r="T62" s="237">
        <v>21838.097538629048</v>
      </c>
      <c r="U62" s="151">
        <v>64.5</v>
      </c>
      <c r="V62" s="156">
        <v>514692.1800408148</v>
      </c>
      <c r="W62" s="156">
        <v>520961.77234190219</v>
      </c>
      <c r="X62" s="156">
        <v>560784.37960865221</v>
      </c>
      <c r="Y62" s="156">
        <v>535500.31511883356</v>
      </c>
      <c r="Z62" s="156">
        <v>598747.5014947647</v>
      </c>
      <c r="AA62" s="37">
        <v>3350</v>
      </c>
      <c r="AB62" s="37">
        <v>5680</v>
      </c>
      <c r="AC62" s="37">
        <v>6107</v>
      </c>
      <c r="AD62" s="37">
        <v>6718</v>
      </c>
      <c r="AE62" s="37">
        <v>8134</v>
      </c>
      <c r="AF62" s="37">
        <v>14295</v>
      </c>
      <c r="AG62" s="37">
        <v>5.7</v>
      </c>
      <c r="AH62" s="37">
        <v>250002.88544000001</v>
      </c>
      <c r="AI62" s="37">
        <v>5.7</v>
      </c>
      <c r="AJ62" s="145">
        <v>7750</v>
      </c>
      <c r="AK62" s="145">
        <f t="shared" si="0"/>
        <v>44175</v>
      </c>
      <c r="AL62" s="149">
        <f t="shared" si="1"/>
        <v>470517.1800408148</v>
      </c>
      <c r="AM62" s="145">
        <v>4310</v>
      </c>
      <c r="AN62" s="145">
        <v>8512</v>
      </c>
      <c r="AO62" s="145">
        <v>13352</v>
      </c>
      <c r="AP62" s="145">
        <v>10279</v>
      </c>
      <c r="AQ62" s="145">
        <v>17966</v>
      </c>
    </row>
    <row r="63" spans="1:49" ht="13" x14ac:dyDescent="0.3">
      <c r="A63" s="87" t="s">
        <v>384</v>
      </c>
      <c r="B63" s="82" t="s">
        <v>57</v>
      </c>
      <c r="C63" s="237">
        <v>4231.8998764744556</v>
      </c>
      <c r="D63" s="237">
        <v>12815.114499999996</v>
      </c>
      <c r="E63" s="237">
        <v>21118.997522605594</v>
      </c>
      <c r="F63" s="237">
        <v>25956.751497883284</v>
      </c>
      <c r="G63" s="237">
        <v>28823.047851666124</v>
      </c>
      <c r="H63" s="237">
        <v>31625.59615314268</v>
      </c>
      <c r="I63" s="237">
        <v>3463.415191498741</v>
      </c>
      <c r="J63" s="237">
        <v>10933.703626173241</v>
      </c>
      <c r="K63" s="237">
        <v>18018.478086485808</v>
      </c>
      <c r="L63" s="237">
        <v>22145.992372997076</v>
      </c>
      <c r="M63" s="237">
        <v>24591.482410330926</v>
      </c>
      <c r="N63" s="237">
        <v>26982.58336587681</v>
      </c>
      <c r="O63" s="237">
        <v>2732.5551613209554</v>
      </c>
      <c r="P63" s="237">
        <v>9061.7194869899595</v>
      </c>
      <c r="Q63" s="237">
        <v>14933.493680160864</v>
      </c>
      <c r="R63" s="237">
        <v>18354.326905727208</v>
      </c>
      <c r="S63" s="237">
        <v>20381.119059988665</v>
      </c>
      <c r="T63" s="237">
        <v>22362.834210229481</v>
      </c>
      <c r="U63" s="151">
        <v>65.599999999999994</v>
      </c>
      <c r="V63" s="156">
        <v>523697.3469051022</v>
      </c>
      <c r="W63" s="156">
        <v>530076.93205357715</v>
      </c>
      <c r="X63" s="156">
        <v>570598.18155307719</v>
      </c>
      <c r="Y63" s="156">
        <v>544870.53698448965</v>
      </c>
      <c r="Z63" s="156">
        <v>609227.3231214023</v>
      </c>
      <c r="AA63" s="37">
        <v>3350</v>
      </c>
      <c r="AB63" s="37">
        <v>5680</v>
      </c>
      <c r="AC63" s="37">
        <v>6107</v>
      </c>
      <c r="AD63" s="37">
        <v>6718</v>
      </c>
      <c r="AE63" s="37">
        <v>8134</v>
      </c>
      <c r="AF63" s="37">
        <v>14295</v>
      </c>
      <c r="AG63" s="37">
        <v>5.8</v>
      </c>
      <c r="AH63" s="37">
        <v>254376.99056000006</v>
      </c>
      <c r="AI63" s="37">
        <v>5.8</v>
      </c>
      <c r="AJ63" s="145">
        <v>7750</v>
      </c>
      <c r="AK63" s="145">
        <f t="shared" si="0"/>
        <v>44950</v>
      </c>
      <c r="AL63" s="149">
        <f t="shared" si="1"/>
        <v>478747.3469051022</v>
      </c>
      <c r="AM63" s="145">
        <v>4310</v>
      </c>
      <c r="AN63" s="145">
        <v>8512</v>
      </c>
      <c r="AO63" s="145">
        <v>13352</v>
      </c>
      <c r="AP63" s="145">
        <v>10279</v>
      </c>
      <c r="AQ63" s="145">
        <v>17966</v>
      </c>
    </row>
    <row r="64" spans="1:49" ht="13" x14ac:dyDescent="0.3">
      <c r="A64" s="87" t="s">
        <v>385</v>
      </c>
      <c r="B64" s="82" t="s">
        <v>58</v>
      </c>
      <c r="C64" s="237">
        <v>4312.3238731804422</v>
      </c>
      <c r="D64" s="237">
        <v>12855.014499999996</v>
      </c>
      <c r="E64" s="237">
        <v>21158.897522605592</v>
      </c>
      <c r="F64" s="237">
        <v>25997.848497883282</v>
      </c>
      <c r="G64" s="237">
        <v>28864.543851666127</v>
      </c>
      <c r="H64" s="237">
        <v>31667.491153142681</v>
      </c>
      <c r="I64" s="237">
        <v>3529.2347288420033</v>
      </c>
      <c r="J64" s="237">
        <v>10967.745832716484</v>
      </c>
      <c r="K64" s="237">
        <v>18052.520293029051</v>
      </c>
      <c r="L64" s="237">
        <v>22181.055845736617</v>
      </c>
      <c r="M64" s="237">
        <v>24626.886305135897</v>
      </c>
      <c r="N64" s="237">
        <v>27018.327682747215</v>
      </c>
      <c r="O64" s="237">
        <v>2784.4852668781978</v>
      </c>
      <c r="P64" s="237">
        <v>9089.9332503184814</v>
      </c>
      <c r="Q64" s="237">
        <v>14961.707443489384</v>
      </c>
      <c r="R64" s="237">
        <v>18383.387081955581</v>
      </c>
      <c r="S64" s="237">
        <v>20410.461373850329</v>
      </c>
      <c r="T64" s="237">
        <v>22392.458661724428</v>
      </c>
      <c r="U64" s="151">
        <v>65.599999999999994</v>
      </c>
      <c r="V64" s="156">
        <v>532736.47581442446</v>
      </c>
      <c r="W64" s="156">
        <v>539226.05381028692</v>
      </c>
      <c r="X64" s="156">
        <v>580445.94554253703</v>
      </c>
      <c r="Y64" s="156">
        <v>554274.72089518071</v>
      </c>
      <c r="Z64" s="156">
        <v>619741.1067930744</v>
      </c>
      <c r="AA64" s="37">
        <v>3350</v>
      </c>
      <c r="AB64" s="37">
        <v>5680</v>
      </c>
      <c r="AC64" s="37">
        <v>6107</v>
      </c>
      <c r="AD64" s="37">
        <v>6718</v>
      </c>
      <c r="AE64" s="37">
        <v>8134</v>
      </c>
      <c r="AF64" s="37">
        <v>14295</v>
      </c>
      <c r="AG64" s="37">
        <v>5.9</v>
      </c>
      <c r="AH64" s="37">
        <v>258767.59216000003</v>
      </c>
      <c r="AI64" s="37">
        <v>5.9</v>
      </c>
      <c r="AJ64" s="145">
        <v>7750</v>
      </c>
      <c r="AK64" s="145">
        <f t="shared" si="0"/>
        <v>45725</v>
      </c>
      <c r="AL64" s="149">
        <f t="shared" si="1"/>
        <v>487011.47581442446</v>
      </c>
      <c r="AM64" s="145">
        <v>4310</v>
      </c>
      <c r="AN64" s="145">
        <v>8512</v>
      </c>
      <c r="AO64" s="145">
        <v>13352</v>
      </c>
      <c r="AP64" s="145">
        <v>10279</v>
      </c>
      <c r="AQ64" s="145">
        <v>17966</v>
      </c>
    </row>
    <row r="65" spans="1:43" ht="13.5" thickBot="1" x14ac:dyDescent="0.35">
      <c r="A65" s="140" t="s">
        <v>386</v>
      </c>
      <c r="B65" s="141" t="s">
        <v>59</v>
      </c>
      <c r="C65" s="237">
        <v>4392.7478698864279</v>
      </c>
      <c r="D65" s="237">
        <v>12894.914499999995</v>
      </c>
      <c r="E65" s="237">
        <v>21198.797522605597</v>
      </c>
      <c r="F65" s="237">
        <v>26038.945497883284</v>
      </c>
      <c r="G65" s="237">
        <v>28906.039851666126</v>
      </c>
      <c r="H65" s="237">
        <v>31709.386153142681</v>
      </c>
      <c r="I65" s="237">
        <v>3595.0542661852651</v>
      </c>
      <c r="J65" s="237">
        <v>11001.788039259725</v>
      </c>
      <c r="K65" s="237">
        <v>18086.562499572294</v>
      </c>
      <c r="L65" s="237">
        <v>22216.119318476158</v>
      </c>
      <c r="M65" s="237">
        <v>24662.290199940875</v>
      </c>
      <c r="N65" s="237">
        <v>27054.071999617619</v>
      </c>
      <c r="O65" s="237">
        <v>2836.415372435441</v>
      </c>
      <c r="P65" s="237">
        <v>9118.1470136470016</v>
      </c>
      <c r="Q65" s="237">
        <v>14989.921206817908</v>
      </c>
      <c r="R65" s="237">
        <v>18412.447258183958</v>
      </c>
      <c r="S65" s="237">
        <v>20439.803687711988</v>
      </c>
      <c r="T65" s="237">
        <v>22422.083113219371</v>
      </c>
      <c r="U65" s="153">
        <v>65.599999999999994</v>
      </c>
      <c r="V65" s="156">
        <v>541775.60472374677</v>
      </c>
      <c r="W65" s="156">
        <v>548375.1755669968</v>
      </c>
      <c r="X65" s="156">
        <v>590293.70953199675</v>
      </c>
      <c r="Y65" s="156">
        <v>563678.90480587177</v>
      </c>
      <c r="Z65" s="156">
        <v>630254.89046474674</v>
      </c>
      <c r="AA65" s="37">
        <v>3350</v>
      </c>
      <c r="AB65" s="37">
        <v>5680</v>
      </c>
      <c r="AC65" s="37">
        <v>6107</v>
      </c>
      <c r="AD65" s="37">
        <v>6718</v>
      </c>
      <c r="AE65" s="37">
        <v>8134</v>
      </c>
      <c r="AF65" s="37">
        <v>14295</v>
      </c>
      <c r="AG65" s="37">
        <v>6</v>
      </c>
      <c r="AH65" s="37">
        <v>263158.19376000005</v>
      </c>
      <c r="AI65" s="37">
        <v>6</v>
      </c>
      <c r="AJ65" s="145">
        <v>7750</v>
      </c>
      <c r="AK65" s="145">
        <f t="shared" si="0"/>
        <v>46500</v>
      </c>
      <c r="AL65" s="149">
        <f t="shared" si="1"/>
        <v>495275.60472374677</v>
      </c>
      <c r="AM65" s="145">
        <v>4310</v>
      </c>
      <c r="AN65" s="145">
        <v>8512</v>
      </c>
      <c r="AO65" s="145">
        <v>13352</v>
      </c>
      <c r="AP65" s="145">
        <v>10279</v>
      </c>
      <c r="AQ65" s="145">
        <v>17966</v>
      </c>
    </row>
    <row r="67" spans="1:43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92"/>
    </row>
    <row r="68" spans="1:43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92"/>
    </row>
    <row r="69" spans="1:43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C11:T65">
    <cfRule type="expression" dxfId="5" priority="1" stopIfTrue="1">
      <formula>MOD(ROW(C2),2)=0</formula>
    </cfRule>
  </conditionalFormatting>
  <conditionalFormatting sqref="U11:U18">
    <cfRule type="expression" dxfId="4" priority="27" stopIfTrue="1">
      <formula>MOD(ROW(XEY2),2)=0</formula>
    </cfRule>
  </conditionalFormatting>
  <conditionalFormatting sqref="U19">
    <cfRule type="expression" dxfId="3" priority="29" stopIfTrue="1">
      <formula>MOD(ROW(#REF!),2)=0</formula>
    </cfRule>
  </conditionalFormatting>
  <conditionalFormatting sqref="U20:U65">
    <cfRule type="expression" dxfId="2" priority="3" stopIfTrue="1">
      <formula>MOD(ROW(XEY10),2)=0</formula>
    </cfRule>
  </conditionalFormatting>
  <hyperlinks>
    <hyperlink ref="Z4" r:id="rId1" xr:uid="{00000000-0004-0000-0900-000000000000}"/>
    <hyperlink ref="Z5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72"/>
  <sheetViews>
    <sheetView workbookViewId="0">
      <selection activeCell="F30" sqref="F30"/>
    </sheetView>
  </sheetViews>
  <sheetFormatPr defaultColWidth="8.7265625" defaultRowHeight="15.5" x14ac:dyDescent="0.35"/>
  <cols>
    <col min="1" max="1" width="3" style="175" customWidth="1"/>
    <col min="2" max="2" width="16.1796875" style="175" bestFit="1" customWidth="1"/>
    <col min="3" max="3" width="35.1796875" style="175" customWidth="1"/>
    <col min="4" max="4" width="60.1796875" style="175" customWidth="1"/>
    <col min="5" max="5" width="16.26953125" style="175" customWidth="1"/>
    <col min="6" max="6" width="13.54296875" style="175" customWidth="1"/>
    <col min="7" max="7" width="9.81640625" style="175" customWidth="1"/>
    <col min="8" max="16384" width="8.7265625" style="175"/>
  </cols>
  <sheetData>
    <row r="2" spans="2:7" s="204" customFormat="1" ht="18" x14ac:dyDescent="0.4">
      <c r="B2" s="205" t="s">
        <v>411</v>
      </c>
      <c r="C2" s="206"/>
      <c r="D2" s="206"/>
      <c r="E2" s="207"/>
      <c r="F2" s="206"/>
      <c r="G2" s="208"/>
    </row>
    <row r="3" spans="2:7" s="168" customFormat="1" ht="16" thickBot="1" x14ac:dyDescent="0.4">
      <c r="B3" s="164"/>
      <c r="C3" s="166"/>
      <c r="D3" s="166"/>
      <c r="E3" s="166"/>
      <c r="F3" s="165"/>
      <c r="G3" s="169"/>
    </row>
    <row r="4" spans="2:7" s="168" customFormat="1" ht="16" thickBot="1" x14ac:dyDescent="0.4">
      <c r="B4" s="294" t="s">
        <v>592</v>
      </c>
      <c r="C4" s="295"/>
      <c r="D4" s="295"/>
      <c r="E4" s="296"/>
      <c r="F4" s="170"/>
      <c r="G4" s="171"/>
    </row>
    <row r="5" spans="2:7" s="169" customFormat="1" ht="16" thickBot="1" x14ac:dyDescent="0.4">
      <c r="B5" s="303" t="s">
        <v>593</v>
      </c>
      <c r="C5" s="304"/>
      <c r="D5" s="304"/>
      <c r="E5" s="305"/>
      <c r="F5" s="170"/>
      <c r="G5" s="172"/>
    </row>
    <row r="6" spans="2:7" s="168" customFormat="1" ht="31" x14ac:dyDescent="0.35">
      <c r="B6" s="215" t="s">
        <v>594</v>
      </c>
      <c r="C6" s="216" t="s">
        <v>614</v>
      </c>
      <c r="D6" s="216" t="s">
        <v>615</v>
      </c>
      <c r="E6" s="233">
        <v>6072.0000000000009</v>
      </c>
      <c r="F6" s="170"/>
      <c r="G6" s="171"/>
    </row>
    <row r="7" spans="2:7" s="168" customFormat="1" ht="16" thickBot="1" x14ac:dyDescent="0.4">
      <c r="B7" s="217" t="s">
        <v>616</v>
      </c>
      <c r="C7" s="218" t="s">
        <v>634</v>
      </c>
      <c r="D7" s="218" t="s">
        <v>617</v>
      </c>
      <c r="E7" s="238">
        <v>9570</v>
      </c>
      <c r="F7" s="170"/>
      <c r="G7" s="171"/>
    </row>
    <row r="8" spans="2:7" s="157" customFormat="1" ht="16" thickBot="1" x14ac:dyDescent="0.4">
      <c r="B8" s="300" t="s">
        <v>618</v>
      </c>
      <c r="C8" s="301"/>
      <c r="D8" s="301"/>
      <c r="E8" s="302"/>
    </row>
    <row r="9" spans="2:7" s="168" customFormat="1" ht="31.5" thickBot="1" x14ac:dyDescent="0.4">
      <c r="B9" s="219" t="s">
        <v>594</v>
      </c>
      <c r="C9" s="220" t="s">
        <v>619</v>
      </c>
      <c r="D9" s="220" t="s">
        <v>620</v>
      </c>
      <c r="E9" s="234">
        <v>5555</v>
      </c>
      <c r="F9" s="170"/>
      <c r="G9" s="171"/>
    </row>
    <row r="10" spans="2:7" s="168" customFormat="1" ht="16" thickBot="1" x14ac:dyDescent="0.4">
      <c r="B10" s="297" t="s">
        <v>621</v>
      </c>
      <c r="C10" s="298"/>
      <c r="D10" s="298"/>
      <c r="E10" s="299"/>
      <c r="F10" s="170"/>
      <c r="G10" s="171"/>
    </row>
    <row r="11" spans="2:7" s="168" customFormat="1" ht="16" thickBot="1" x14ac:dyDescent="0.4">
      <c r="B11" s="300" t="s">
        <v>622</v>
      </c>
      <c r="C11" s="301"/>
      <c r="D11" s="301"/>
      <c r="E11" s="302"/>
      <c r="F11" s="170"/>
      <c r="G11" s="171"/>
    </row>
    <row r="12" spans="2:7" s="168" customFormat="1" ht="16" thickBot="1" x14ac:dyDescent="0.4">
      <c r="B12" s="219" t="s">
        <v>623</v>
      </c>
      <c r="C12" s="220" t="s">
        <v>624</v>
      </c>
      <c r="D12" s="220" t="s">
        <v>625</v>
      </c>
      <c r="E12" s="234">
        <v>2850</v>
      </c>
      <c r="F12" s="170"/>
      <c r="G12" s="171"/>
    </row>
    <row r="13" spans="2:7" s="168" customFormat="1" ht="16" thickBot="1" x14ac:dyDescent="0.4">
      <c r="B13" s="300" t="s">
        <v>626</v>
      </c>
      <c r="C13" s="301"/>
      <c r="D13" s="301"/>
      <c r="E13" s="302"/>
      <c r="F13" s="170"/>
      <c r="G13" s="171"/>
    </row>
    <row r="14" spans="2:7" s="168" customFormat="1" ht="31" x14ac:dyDescent="0.35">
      <c r="B14" s="221" t="s">
        <v>627</v>
      </c>
      <c r="C14" s="222" t="s">
        <v>628</v>
      </c>
      <c r="D14" s="222" t="s">
        <v>629</v>
      </c>
      <c r="E14" s="239">
        <v>4950</v>
      </c>
      <c r="F14" s="170"/>
      <c r="G14" s="171"/>
    </row>
    <row r="15" spans="2:7" s="168" customFormat="1" ht="31" x14ac:dyDescent="0.35">
      <c r="B15" s="215" t="s">
        <v>627</v>
      </c>
      <c r="C15" s="223" t="s">
        <v>630</v>
      </c>
      <c r="D15" s="223" t="s">
        <v>631</v>
      </c>
      <c r="E15" s="233">
        <v>3650</v>
      </c>
      <c r="F15" s="170"/>
      <c r="G15" s="171"/>
    </row>
    <row r="16" spans="2:7" s="168" customFormat="1" ht="31.5" thickBot="1" x14ac:dyDescent="0.4">
      <c r="B16" s="217" t="s">
        <v>627</v>
      </c>
      <c r="C16" s="224" t="s">
        <v>632</v>
      </c>
      <c r="D16" s="224" t="s">
        <v>633</v>
      </c>
      <c r="E16" s="238">
        <v>2750</v>
      </c>
      <c r="F16" s="170"/>
      <c r="G16" s="171"/>
    </row>
    <row r="17" spans="2:7" s="168" customFormat="1" ht="16" thickBot="1" x14ac:dyDescent="0.4">
      <c r="B17" s="297" t="s">
        <v>595</v>
      </c>
      <c r="C17" s="298"/>
      <c r="D17" s="298"/>
      <c r="E17" s="299"/>
      <c r="F17" s="170"/>
      <c r="G17" s="171"/>
    </row>
    <row r="18" spans="2:7" s="168" customFormat="1" x14ac:dyDescent="0.35">
      <c r="B18" s="221" t="s">
        <v>594</v>
      </c>
      <c r="C18" s="222" t="s">
        <v>635</v>
      </c>
      <c r="D18" s="222" t="s">
        <v>596</v>
      </c>
      <c r="E18" s="239">
        <v>9670</v>
      </c>
      <c r="F18" s="170"/>
      <c r="G18" s="171"/>
    </row>
    <row r="19" spans="2:7" s="168" customFormat="1" ht="31" x14ac:dyDescent="0.35">
      <c r="B19" s="215" t="s">
        <v>636</v>
      </c>
      <c r="C19" s="227" t="s">
        <v>637</v>
      </c>
      <c r="D19" s="227" t="s">
        <v>638</v>
      </c>
      <c r="E19" s="233">
        <v>6380.0000000000009</v>
      </c>
      <c r="F19" s="170"/>
      <c r="G19" s="171"/>
    </row>
    <row r="20" spans="2:7" s="168" customFormat="1" ht="31" x14ac:dyDescent="0.35">
      <c r="B20" s="215" t="s">
        <v>636</v>
      </c>
      <c r="C20" s="227" t="s">
        <v>639</v>
      </c>
      <c r="D20" s="227" t="s">
        <v>640</v>
      </c>
      <c r="E20" s="233">
        <v>6380.0000000000009</v>
      </c>
      <c r="F20" s="170"/>
      <c r="G20" s="171"/>
    </row>
    <row r="21" spans="2:7" s="168" customFormat="1" ht="31.5" thickBot="1" x14ac:dyDescent="0.4">
      <c r="B21" s="215" t="s">
        <v>641</v>
      </c>
      <c r="C21" s="227" t="s">
        <v>598</v>
      </c>
      <c r="D21" s="227" t="s">
        <v>599</v>
      </c>
      <c r="E21" s="233">
        <v>8500</v>
      </c>
      <c r="F21" s="170"/>
      <c r="G21" s="171"/>
    </row>
    <row r="22" spans="2:7" s="168" customFormat="1" ht="16" thickBot="1" x14ac:dyDescent="0.4">
      <c r="B22" s="297" t="s">
        <v>597</v>
      </c>
      <c r="C22" s="298"/>
      <c r="D22" s="298"/>
      <c r="E22" s="299"/>
      <c r="F22" s="170"/>
      <c r="G22" s="171"/>
    </row>
    <row r="23" spans="2:7" s="168" customFormat="1" ht="31.5" thickBot="1" x14ac:dyDescent="0.4">
      <c r="B23" s="229" t="s">
        <v>644</v>
      </c>
      <c r="C23" s="230" t="s">
        <v>645</v>
      </c>
      <c r="D23" s="230" t="s">
        <v>646</v>
      </c>
      <c r="E23" s="233">
        <v>3550</v>
      </c>
      <c r="F23" s="170"/>
      <c r="G23" s="171"/>
    </row>
    <row r="24" spans="2:7" s="168" customFormat="1" x14ac:dyDescent="0.35">
      <c r="B24" s="225"/>
      <c r="C24" s="228"/>
      <c r="D24" s="228"/>
      <c r="E24" s="226"/>
      <c r="F24" s="170"/>
      <c r="G24" s="171"/>
    </row>
    <row r="25" spans="2:7" s="204" customFormat="1" ht="18" x14ac:dyDescent="0.4">
      <c r="B25" s="205" t="s">
        <v>66</v>
      </c>
      <c r="C25" s="207"/>
      <c r="D25" s="207"/>
      <c r="E25" s="209"/>
      <c r="F25" s="210"/>
      <c r="G25" s="211"/>
    </row>
    <row r="26" spans="2:7" s="168" customFormat="1" ht="16" thickBot="1" x14ac:dyDescent="0.4">
      <c r="B26" s="170"/>
      <c r="C26" s="170"/>
      <c r="D26" s="173"/>
      <c r="E26" s="173"/>
      <c r="F26" s="170"/>
      <c r="G26" s="171"/>
    </row>
    <row r="27" spans="2:7" s="168" customFormat="1" ht="16" thickBot="1" x14ac:dyDescent="0.4">
      <c r="B27" s="291" t="s">
        <v>600</v>
      </c>
      <c r="C27" s="292"/>
      <c r="D27" s="292"/>
      <c r="E27" s="293"/>
      <c r="F27" s="170"/>
      <c r="G27" s="171"/>
    </row>
    <row r="28" spans="2:7" s="168" customFormat="1" x14ac:dyDescent="0.35">
      <c r="B28" s="158" t="s">
        <v>601</v>
      </c>
      <c r="C28" s="163" t="s">
        <v>602</v>
      </c>
      <c r="D28" s="163" t="s">
        <v>603</v>
      </c>
      <c r="E28" s="239">
        <v>1870</v>
      </c>
      <c r="F28" s="170"/>
      <c r="G28" s="171"/>
    </row>
    <row r="29" spans="2:7" s="168" customFormat="1" x14ac:dyDescent="0.35">
      <c r="B29" s="158" t="s">
        <v>601</v>
      </c>
      <c r="C29" s="163" t="s">
        <v>604</v>
      </c>
      <c r="D29" s="163" t="s">
        <v>605</v>
      </c>
      <c r="E29" s="239">
        <v>2500</v>
      </c>
      <c r="F29" s="169"/>
      <c r="G29" s="174"/>
    </row>
    <row r="30" spans="2:7" s="168" customFormat="1" ht="31" x14ac:dyDescent="0.35">
      <c r="B30" s="159" t="s">
        <v>601</v>
      </c>
      <c r="C30" s="160" t="s">
        <v>606</v>
      </c>
      <c r="D30" s="160" t="s">
        <v>607</v>
      </c>
      <c r="E30" s="233">
        <v>5700</v>
      </c>
      <c r="F30" s="169"/>
      <c r="G30" s="169"/>
    </row>
    <row r="31" spans="2:7" s="169" customFormat="1" ht="31.5" thickBot="1" x14ac:dyDescent="0.4">
      <c r="B31" s="161" t="s">
        <v>601</v>
      </c>
      <c r="C31" s="162" t="s">
        <v>606</v>
      </c>
      <c r="D31" s="162" t="s">
        <v>608</v>
      </c>
      <c r="E31" s="238">
        <v>7550</v>
      </c>
    </row>
    <row r="32" spans="2:7" s="169" customFormat="1" ht="16" thickBot="1" x14ac:dyDescent="0.4">
      <c r="B32" s="294" t="s">
        <v>609</v>
      </c>
      <c r="C32" s="295"/>
      <c r="D32" s="295"/>
      <c r="E32" s="296"/>
    </row>
    <row r="33" spans="2:15" s="169" customFormat="1" ht="16" thickBot="1" x14ac:dyDescent="0.4">
      <c r="B33" s="161" t="s">
        <v>610</v>
      </c>
      <c r="C33" s="162" t="s">
        <v>611</v>
      </c>
      <c r="D33" s="162" t="s">
        <v>612</v>
      </c>
      <c r="E33" s="240">
        <v>660</v>
      </c>
    </row>
    <row r="34" spans="2:15" s="168" customFormat="1" ht="16" thickBot="1" x14ac:dyDescent="0.4">
      <c r="B34" s="297" t="s">
        <v>613</v>
      </c>
      <c r="C34" s="298"/>
      <c r="D34" s="298"/>
      <c r="E34" s="299"/>
      <c r="F34" s="170"/>
      <c r="G34" s="171"/>
    </row>
    <row r="35" spans="2:15" s="168" customFormat="1" ht="16" thickBot="1" x14ac:dyDescent="0.4">
      <c r="B35" s="229" t="s">
        <v>601</v>
      </c>
      <c r="C35" s="232" t="s">
        <v>642</v>
      </c>
      <c r="D35" s="232" t="s">
        <v>643</v>
      </c>
      <c r="E35" s="233">
        <v>5250</v>
      </c>
      <c r="F35" s="170"/>
      <c r="G35" s="171"/>
    </row>
    <row r="36" spans="2:15" s="169" customFormat="1" x14ac:dyDescent="0.35"/>
    <row r="37" spans="2:15" s="208" customFormat="1" ht="18" x14ac:dyDescent="0.4">
      <c r="B37" s="212" t="s">
        <v>0</v>
      </c>
      <c r="C37" s="212"/>
      <c r="D37" s="212"/>
      <c r="E37" s="212"/>
      <c r="F37" s="212"/>
      <c r="G37" s="212"/>
    </row>
    <row r="38" spans="2:15" s="169" customFormat="1" x14ac:dyDescent="0.35">
      <c r="B38" s="167"/>
      <c r="C38" s="167"/>
      <c r="D38" s="167"/>
      <c r="E38" s="167"/>
      <c r="F38" s="167"/>
      <c r="G38" s="167"/>
    </row>
    <row r="39" spans="2:15" s="169" customFormat="1" x14ac:dyDescent="0.35">
      <c r="B39" s="175" t="s">
        <v>1</v>
      </c>
      <c r="C39" s="167"/>
      <c r="D39" s="167"/>
      <c r="E39" s="167"/>
      <c r="F39" s="167"/>
      <c r="G39" s="167"/>
    </row>
    <row r="40" spans="2:15" s="169" customFormat="1" ht="16" thickBot="1" x14ac:dyDescent="0.4"/>
    <row r="41" spans="2:15" s="169" customFormat="1" ht="45.5" thickBot="1" x14ac:dyDescent="0.4">
      <c r="B41" s="176" t="s">
        <v>95</v>
      </c>
      <c r="C41" s="176" t="s">
        <v>96</v>
      </c>
      <c r="D41" s="235" t="s">
        <v>97</v>
      </c>
    </row>
    <row r="42" spans="2:15" s="169" customFormat="1" ht="16" thickBot="1" x14ac:dyDescent="0.4">
      <c r="B42" s="231">
        <v>200</v>
      </c>
      <c r="C42" s="233">
        <v>838.85124353544393</v>
      </c>
      <c r="D42" s="233">
        <v>1757.5930816933108</v>
      </c>
      <c r="L42" s="289"/>
      <c r="M42" s="289"/>
      <c r="N42" s="289"/>
      <c r="O42" s="289"/>
    </row>
    <row r="43" spans="2:15" s="169" customFormat="1" ht="16" thickBot="1" x14ac:dyDescent="0.4">
      <c r="B43" s="231">
        <v>240</v>
      </c>
      <c r="C43" s="233">
        <v>898.76918950226127</v>
      </c>
      <c r="D43" s="233">
        <v>1837.4836763157343</v>
      </c>
      <c r="L43" s="289"/>
      <c r="M43" s="289"/>
      <c r="N43" s="290"/>
      <c r="O43" s="290"/>
    </row>
    <row r="44" spans="2:15" s="169" customFormat="1" ht="16" thickBot="1" x14ac:dyDescent="0.4">
      <c r="B44" s="231">
        <v>270</v>
      </c>
      <c r="C44" s="233">
        <v>958.68713546907873</v>
      </c>
      <c r="D44" s="233">
        <v>1897.4016222825517</v>
      </c>
      <c r="L44" s="289"/>
      <c r="M44" s="289"/>
      <c r="N44" s="290"/>
      <c r="O44" s="290"/>
    </row>
    <row r="45" spans="2:15" s="169" customFormat="1" ht="16" thickBot="1" x14ac:dyDescent="0.4">
      <c r="B45" s="231">
        <v>340</v>
      </c>
      <c r="C45" s="233">
        <v>1084.2294984471723</v>
      </c>
      <c r="D45" s="233">
        <v>2024.0139485814811</v>
      </c>
      <c r="L45" s="289"/>
      <c r="M45" s="289"/>
      <c r="N45" s="290"/>
      <c r="O45" s="290"/>
    </row>
    <row r="46" spans="2:15" s="169" customFormat="1" ht="16" thickBot="1" x14ac:dyDescent="0.4">
      <c r="B46" s="231">
        <v>370</v>
      </c>
      <c r="C46" s="233">
        <v>1138.4409733695313</v>
      </c>
      <c r="D46" s="233">
        <v>2077.1554601830039</v>
      </c>
      <c r="L46" s="289"/>
      <c r="M46" s="289"/>
      <c r="N46" s="289"/>
      <c r="O46" s="289"/>
    </row>
    <row r="47" spans="2:15" s="169" customFormat="1" ht="16" thickBot="1" x14ac:dyDescent="0.4">
      <c r="B47" s="231">
        <v>430</v>
      </c>
      <c r="C47" s="233">
        <v>1258.2768653031653</v>
      </c>
      <c r="D47" s="233">
        <v>2196.9913521166386</v>
      </c>
      <c r="L47" s="289"/>
      <c r="M47" s="289"/>
      <c r="N47" s="289"/>
      <c r="O47" s="289"/>
    </row>
    <row r="48" spans="2:15" s="169" customFormat="1" x14ac:dyDescent="0.35">
      <c r="B48" s="177"/>
      <c r="C48" s="178"/>
      <c r="D48" s="178"/>
      <c r="E48" s="179"/>
      <c r="F48" s="179"/>
      <c r="G48" s="179"/>
    </row>
    <row r="49" spans="2:18" s="208" customFormat="1" ht="18" x14ac:dyDescent="0.4">
      <c r="B49" s="213" t="s">
        <v>14</v>
      </c>
      <c r="K49" s="214"/>
    </row>
    <row r="50" spans="2:18" s="169" customFormat="1" ht="8.5" customHeight="1" thickBot="1" x14ac:dyDescent="0.4">
      <c r="K50" s="180"/>
    </row>
    <row r="51" spans="2:18" s="169" customFormat="1" ht="35.5" customHeight="1" thickBot="1" x14ac:dyDescent="0.4">
      <c r="B51" s="277" t="s">
        <v>90</v>
      </c>
      <c r="C51" s="280" t="s">
        <v>22</v>
      </c>
      <c r="D51" s="281"/>
      <c r="E51" s="282"/>
      <c r="F51" s="306" t="s">
        <v>649</v>
      </c>
      <c r="G51" s="307"/>
      <c r="H51" s="281"/>
      <c r="I51" s="308"/>
      <c r="K51" s="180"/>
    </row>
    <row r="52" spans="2:18" s="169" customFormat="1" ht="15.5" customHeight="1" x14ac:dyDescent="0.35">
      <c r="B52" s="278"/>
      <c r="C52" s="181" t="s">
        <v>23</v>
      </c>
      <c r="D52" s="182" t="s">
        <v>24</v>
      </c>
      <c r="E52" s="183" t="s">
        <v>25</v>
      </c>
      <c r="F52" s="283" t="s">
        <v>650</v>
      </c>
      <c r="G52" s="283" t="s">
        <v>91</v>
      </c>
      <c r="H52" s="283" t="s">
        <v>92</v>
      </c>
      <c r="I52" s="283" t="s">
        <v>93</v>
      </c>
    </row>
    <row r="53" spans="2:18" s="169" customFormat="1" ht="16" thickBot="1" x14ac:dyDescent="0.4">
      <c r="B53" s="279"/>
      <c r="C53" s="184" t="s">
        <v>26</v>
      </c>
      <c r="D53" s="185" t="s">
        <v>27</v>
      </c>
      <c r="E53" s="186" t="s">
        <v>26</v>
      </c>
      <c r="F53" s="284"/>
      <c r="G53" s="284"/>
      <c r="H53" s="284"/>
      <c r="I53" s="284"/>
    </row>
    <row r="54" spans="2:18" s="169" customFormat="1" x14ac:dyDescent="0.35">
      <c r="B54" s="285" t="s">
        <v>94</v>
      </c>
      <c r="C54" s="268">
        <v>201</v>
      </c>
      <c r="D54" s="187">
        <v>90</v>
      </c>
      <c r="E54" s="188">
        <v>240</v>
      </c>
      <c r="F54" s="274">
        <v>26611.754395297998</v>
      </c>
      <c r="G54" s="274">
        <v>26817.080689888346</v>
      </c>
      <c r="H54" s="274">
        <v>29524.821199798458</v>
      </c>
      <c r="I54" s="274">
        <v>31215.09658919393</v>
      </c>
    </row>
    <row r="55" spans="2:18" s="169" customFormat="1" x14ac:dyDescent="0.35">
      <c r="B55" s="286"/>
      <c r="C55" s="269"/>
      <c r="D55" s="189">
        <v>120</v>
      </c>
      <c r="E55" s="190">
        <v>154</v>
      </c>
      <c r="F55" s="275"/>
      <c r="G55" s="275">
        <v>0</v>
      </c>
      <c r="H55" s="275">
        <v>0</v>
      </c>
      <c r="I55" s="275">
        <v>0</v>
      </c>
      <c r="O55" s="288"/>
      <c r="P55" s="288"/>
      <c r="Q55" s="288"/>
      <c r="R55" s="288"/>
    </row>
    <row r="56" spans="2:18" s="169" customFormat="1" ht="16" thickBot="1" x14ac:dyDescent="0.4">
      <c r="B56" s="286"/>
      <c r="C56" s="270"/>
      <c r="D56" s="191">
        <v>135</v>
      </c>
      <c r="E56" s="192">
        <v>121</v>
      </c>
      <c r="F56" s="276"/>
      <c r="G56" s="276">
        <v>0</v>
      </c>
      <c r="H56" s="276">
        <v>0</v>
      </c>
      <c r="I56" s="276">
        <v>0</v>
      </c>
      <c r="M56" s="193"/>
      <c r="N56" s="193"/>
      <c r="O56" s="288"/>
      <c r="P56" s="288"/>
      <c r="Q56" s="288"/>
      <c r="R56" s="288"/>
    </row>
    <row r="57" spans="2:18" s="169" customFormat="1" x14ac:dyDescent="0.35">
      <c r="B57" s="286"/>
      <c r="C57" s="268">
        <v>241</v>
      </c>
      <c r="D57" s="187">
        <v>90</v>
      </c>
      <c r="E57" s="188">
        <v>280</v>
      </c>
      <c r="F57" s="274">
        <v>29088.502823793984</v>
      </c>
      <c r="G57" s="274">
        <v>29304.828741308804</v>
      </c>
      <c r="H57" s="274">
        <v>32439.721274786323</v>
      </c>
      <c r="I57" s="274">
        <v>34122.66358223214</v>
      </c>
      <c r="M57" s="193"/>
      <c r="N57" s="193"/>
      <c r="O57" s="288"/>
      <c r="P57" s="288"/>
      <c r="Q57" s="288"/>
      <c r="R57" s="288"/>
    </row>
    <row r="58" spans="2:18" s="169" customFormat="1" x14ac:dyDescent="0.35">
      <c r="B58" s="286"/>
      <c r="C58" s="269"/>
      <c r="D58" s="189">
        <v>120</v>
      </c>
      <c r="E58" s="190">
        <v>177</v>
      </c>
      <c r="F58" s="275">
        <v>0</v>
      </c>
      <c r="G58" s="275">
        <v>0</v>
      </c>
      <c r="H58" s="275">
        <v>0</v>
      </c>
      <c r="I58" s="275">
        <v>0</v>
      </c>
      <c r="M58" s="193"/>
      <c r="N58" s="193"/>
      <c r="O58" s="288"/>
      <c r="P58" s="288"/>
      <c r="Q58" s="288"/>
      <c r="R58" s="288"/>
    </row>
    <row r="59" spans="2:18" s="169" customFormat="1" ht="16" thickBot="1" x14ac:dyDescent="0.4">
      <c r="B59" s="286"/>
      <c r="C59" s="270"/>
      <c r="D59" s="194">
        <v>135</v>
      </c>
      <c r="E59" s="195">
        <v>138</v>
      </c>
      <c r="F59" s="276">
        <v>0</v>
      </c>
      <c r="G59" s="276">
        <v>0</v>
      </c>
      <c r="H59" s="276">
        <v>0</v>
      </c>
      <c r="I59" s="276">
        <v>0</v>
      </c>
      <c r="M59" s="193"/>
      <c r="N59" s="193"/>
      <c r="O59" s="288"/>
      <c r="P59" s="288"/>
      <c r="Q59" s="288"/>
      <c r="R59" s="288"/>
    </row>
    <row r="60" spans="2:18" s="169" customFormat="1" x14ac:dyDescent="0.35">
      <c r="B60" s="286"/>
      <c r="C60" s="268">
        <v>271</v>
      </c>
      <c r="D60" s="196">
        <v>90</v>
      </c>
      <c r="E60" s="197">
        <v>310</v>
      </c>
      <c r="F60" s="274">
        <v>30149.966436006536</v>
      </c>
      <c r="G60" s="274">
        <v>30375.458705958434</v>
      </c>
      <c r="H60" s="274">
        <v>33376.522493854733</v>
      </c>
      <c r="I60" s="274">
        <v>35020.966121064877</v>
      </c>
      <c r="M60" s="193"/>
      <c r="N60" s="193"/>
      <c r="O60" s="288"/>
      <c r="P60" s="288"/>
      <c r="Q60" s="288"/>
      <c r="R60" s="288"/>
    </row>
    <row r="61" spans="2:18" s="169" customFormat="1" x14ac:dyDescent="0.35">
      <c r="B61" s="286"/>
      <c r="C61" s="269"/>
      <c r="D61" s="189">
        <v>120</v>
      </c>
      <c r="E61" s="190">
        <v>194</v>
      </c>
      <c r="F61" s="275">
        <v>0</v>
      </c>
      <c r="G61" s="275">
        <v>0</v>
      </c>
      <c r="H61" s="275">
        <v>0</v>
      </c>
      <c r="I61" s="275">
        <v>0</v>
      </c>
      <c r="M61" s="193"/>
      <c r="N61" s="193"/>
      <c r="O61" s="288"/>
      <c r="P61" s="288"/>
      <c r="Q61" s="288"/>
      <c r="R61" s="288"/>
    </row>
    <row r="62" spans="2:18" s="169" customFormat="1" ht="16" thickBot="1" x14ac:dyDescent="0.4">
      <c r="B62" s="286"/>
      <c r="C62" s="270"/>
      <c r="D62" s="194">
        <v>135</v>
      </c>
      <c r="E62" s="195">
        <v>150</v>
      </c>
      <c r="F62" s="276">
        <v>0</v>
      </c>
      <c r="G62" s="276">
        <v>0</v>
      </c>
      <c r="H62" s="276">
        <v>0</v>
      </c>
      <c r="I62" s="276">
        <v>0</v>
      </c>
      <c r="M62" s="193"/>
      <c r="N62" s="193"/>
      <c r="O62" s="288"/>
      <c r="P62" s="288"/>
      <c r="Q62" s="288"/>
      <c r="R62" s="288"/>
    </row>
    <row r="63" spans="2:18" s="169" customFormat="1" x14ac:dyDescent="0.35">
      <c r="B63" s="286"/>
      <c r="C63" s="268">
        <v>341</v>
      </c>
      <c r="D63" s="187">
        <v>90</v>
      </c>
      <c r="E63" s="188">
        <v>380</v>
      </c>
      <c r="F63" s="274">
        <v>39508.812274253738</v>
      </c>
      <c r="G63" s="274">
        <v>39789.302658828048</v>
      </c>
      <c r="H63" s="274">
        <v>44390.811582236543</v>
      </c>
      <c r="I63" s="274">
        <v>46090.253324069097</v>
      </c>
      <c r="M63" s="193"/>
      <c r="N63" s="193"/>
      <c r="O63" s="288"/>
      <c r="P63" s="288"/>
      <c r="Q63" s="288"/>
      <c r="R63" s="288"/>
    </row>
    <row r="64" spans="2:18" s="169" customFormat="1" x14ac:dyDescent="0.35">
      <c r="B64" s="286"/>
      <c r="C64" s="269"/>
      <c r="D64" s="189">
        <v>120</v>
      </c>
      <c r="E64" s="190">
        <v>235</v>
      </c>
      <c r="F64" s="275">
        <v>0</v>
      </c>
      <c r="G64" s="275">
        <v>0</v>
      </c>
      <c r="H64" s="275">
        <v>0</v>
      </c>
      <c r="I64" s="275">
        <v>0</v>
      </c>
      <c r="M64" s="193"/>
      <c r="N64" s="193"/>
      <c r="O64" s="288"/>
      <c r="P64" s="288"/>
      <c r="Q64" s="288"/>
      <c r="R64" s="288"/>
    </row>
    <row r="65" spans="2:18" s="169" customFormat="1" ht="16" thickBot="1" x14ac:dyDescent="0.4">
      <c r="B65" s="286"/>
      <c r="C65" s="270"/>
      <c r="D65" s="191">
        <v>135</v>
      </c>
      <c r="E65" s="192">
        <v>180</v>
      </c>
      <c r="F65" s="276">
        <v>0</v>
      </c>
      <c r="G65" s="276">
        <v>0</v>
      </c>
      <c r="H65" s="276">
        <v>0</v>
      </c>
      <c r="I65" s="276">
        <v>0</v>
      </c>
      <c r="M65" s="193"/>
      <c r="N65" s="193"/>
      <c r="O65" s="288"/>
      <c r="P65" s="288"/>
      <c r="Q65" s="288"/>
      <c r="R65" s="288"/>
    </row>
    <row r="66" spans="2:18" s="169" customFormat="1" x14ac:dyDescent="0.35">
      <c r="B66" s="286"/>
      <c r="C66" s="268">
        <v>371</v>
      </c>
      <c r="D66" s="187">
        <v>90</v>
      </c>
      <c r="E66" s="188">
        <v>410</v>
      </c>
      <c r="F66" s="274">
        <v>43661.169928245879</v>
      </c>
      <c r="G66" s="274">
        <v>43959.993017694323</v>
      </c>
      <c r="H66" s="274">
        <v>48691.664145709219</v>
      </c>
      <c r="I66" s="274">
        <v>50935.587222303649</v>
      </c>
      <c r="O66" s="288"/>
      <c r="P66" s="288"/>
      <c r="Q66" s="288"/>
      <c r="R66" s="288"/>
    </row>
    <row r="67" spans="2:18" x14ac:dyDescent="0.35">
      <c r="B67" s="286"/>
      <c r="C67" s="269"/>
      <c r="D67" s="189">
        <v>120</v>
      </c>
      <c r="E67" s="190">
        <v>192</v>
      </c>
      <c r="F67" s="275">
        <v>0</v>
      </c>
      <c r="G67" s="275">
        <v>0</v>
      </c>
      <c r="H67" s="275">
        <v>0</v>
      </c>
      <c r="I67" s="275">
        <v>0</v>
      </c>
      <c r="O67" s="288"/>
      <c r="P67" s="288"/>
      <c r="Q67" s="288"/>
      <c r="R67" s="288"/>
    </row>
    <row r="68" spans="2:18" ht="16" thickBot="1" x14ac:dyDescent="0.4">
      <c r="B68" s="286"/>
      <c r="C68" s="270"/>
      <c r="D68" s="191">
        <v>135</v>
      </c>
      <c r="E68" s="195">
        <v>252</v>
      </c>
      <c r="F68" s="276">
        <v>0</v>
      </c>
      <c r="G68" s="276">
        <v>0</v>
      </c>
      <c r="H68" s="276">
        <v>0</v>
      </c>
      <c r="I68" s="276">
        <v>0</v>
      </c>
      <c r="O68" s="288"/>
      <c r="P68" s="288"/>
      <c r="Q68" s="288"/>
      <c r="R68" s="288"/>
    </row>
    <row r="69" spans="2:18" x14ac:dyDescent="0.35">
      <c r="B69" s="286"/>
      <c r="C69" s="271">
        <v>431</v>
      </c>
      <c r="D69" s="198">
        <v>90</v>
      </c>
      <c r="E69" s="199">
        <v>470</v>
      </c>
      <c r="F69" s="274">
        <v>51309.574401736041</v>
      </c>
      <c r="G69" s="274">
        <v>51665.228876294321</v>
      </c>
      <c r="H69" s="274">
        <v>56417.065979670762</v>
      </c>
      <c r="I69" s="274">
        <v>60008.442864514276</v>
      </c>
      <c r="O69" s="288"/>
      <c r="P69" s="288"/>
      <c r="Q69" s="288"/>
      <c r="R69" s="288"/>
    </row>
    <row r="70" spans="2:18" x14ac:dyDescent="0.35">
      <c r="B70" s="286"/>
      <c r="C70" s="272"/>
      <c r="D70" s="200">
        <v>120</v>
      </c>
      <c r="E70" s="201">
        <v>287</v>
      </c>
      <c r="F70" s="275">
        <v>0</v>
      </c>
      <c r="G70" s="275">
        <v>0</v>
      </c>
      <c r="H70" s="275">
        <v>0</v>
      </c>
      <c r="I70" s="275">
        <v>0</v>
      </c>
      <c r="O70" s="288"/>
      <c r="P70" s="288"/>
      <c r="Q70" s="288"/>
      <c r="R70" s="288"/>
    </row>
    <row r="71" spans="2:18" ht="16" thickBot="1" x14ac:dyDescent="0.4">
      <c r="B71" s="287"/>
      <c r="C71" s="273"/>
      <c r="D71" s="202">
        <v>135</v>
      </c>
      <c r="E71" s="203">
        <v>216</v>
      </c>
      <c r="F71" s="276">
        <v>0</v>
      </c>
      <c r="G71" s="276">
        <v>0</v>
      </c>
      <c r="H71" s="276">
        <v>0</v>
      </c>
      <c r="I71" s="276">
        <v>0</v>
      </c>
      <c r="O71" s="288"/>
      <c r="P71" s="288"/>
      <c r="Q71" s="288"/>
      <c r="R71" s="288"/>
    </row>
    <row r="72" spans="2:18" x14ac:dyDescent="0.35">
      <c r="O72" s="288"/>
      <c r="P72" s="288"/>
      <c r="Q72" s="288"/>
      <c r="R72" s="288"/>
    </row>
  </sheetData>
  <mergeCells count="85">
    <mergeCell ref="I63:I65"/>
    <mergeCell ref="I66:I68"/>
    <mergeCell ref="I69:I71"/>
    <mergeCell ref="F51:I51"/>
    <mergeCell ref="I52:I53"/>
    <mergeCell ref="I54:I56"/>
    <mergeCell ref="I57:I59"/>
    <mergeCell ref="I60:I62"/>
    <mergeCell ref="H69:H71"/>
    <mergeCell ref="H66:H68"/>
    <mergeCell ref="H52:H53"/>
    <mergeCell ref="H57:H59"/>
    <mergeCell ref="H54:H56"/>
    <mergeCell ref="B13:E13"/>
    <mergeCell ref="B17:E17"/>
    <mergeCell ref="B22:E22"/>
    <mergeCell ref="B4:E4"/>
    <mergeCell ref="B5:E5"/>
    <mergeCell ref="B8:E8"/>
    <mergeCell ref="B10:E10"/>
    <mergeCell ref="B11:E11"/>
    <mergeCell ref="L45:M45"/>
    <mergeCell ref="N45:O45"/>
    <mergeCell ref="B27:E27"/>
    <mergeCell ref="B32:E32"/>
    <mergeCell ref="N44:O44"/>
    <mergeCell ref="B34:E34"/>
    <mergeCell ref="L42:M42"/>
    <mergeCell ref="N42:O42"/>
    <mergeCell ref="L43:M43"/>
    <mergeCell ref="N43:O43"/>
    <mergeCell ref="L44:M44"/>
    <mergeCell ref="O67:O69"/>
    <mergeCell ref="P67:P69"/>
    <mergeCell ref="Q67:Q69"/>
    <mergeCell ref="R67:R69"/>
    <mergeCell ref="O70:O72"/>
    <mergeCell ref="P70:P72"/>
    <mergeCell ref="Q70:Q72"/>
    <mergeCell ref="R70:R72"/>
    <mergeCell ref="L46:M46"/>
    <mergeCell ref="N46:O46"/>
    <mergeCell ref="L47:M47"/>
    <mergeCell ref="N47:O47"/>
    <mergeCell ref="O58:O60"/>
    <mergeCell ref="O64:O66"/>
    <mergeCell ref="P64:P66"/>
    <mergeCell ref="Q64:Q66"/>
    <mergeCell ref="R64:R66"/>
    <mergeCell ref="O55:O57"/>
    <mergeCell ref="P55:P57"/>
    <mergeCell ref="Q55:Q57"/>
    <mergeCell ref="R55:R57"/>
    <mergeCell ref="P58:P60"/>
    <mergeCell ref="Q58:Q60"/>
    <mergeCell ref="R58:R60"/>
    <mergeCell ref="O61:O63"/>
    <mergeCell ref="P61:P63"/>
    <mergeCell ref="Q61:Q63"/>
    <mergeCell ref="R61:R63"/>
    <mergeCell ref="F66:F68"/>
    <mergeCell ref="C60:C62"/>
    <mergeCell ref="F60:F62"/>
    <mergeCell ref="G60:G62"/>
    <mergeCell ref="H60:H62"/>
    <mergeCell ref="H63:H65"/>
    <mergeCell ref="C63:C65"/>
    <mergeCell ref="F63:F65"/>
    <mergeCell ref="G63:G65"/>
    <mergeCell ref="C57:C59"/>
    <mergeCell ref="C69:C71"/>
    <mergeCell ref="F69:F71"/>
    <mergeCell ref="G69:G71"/>
    <mergeCell ref="B51:B53"/>
    <mergeCell ref="C51:E51"/>
    <mergeCell ref="C66:C68"/>
    <mergeCell ref="G66:G68"/>
    <mergeCell ref="F52:F53"/>
    <mergeCell ref="G52:G53"/>
    <mergeCell ref="G57:G59"/>
    <mergeCell ref="B54:B71"/>
    <mergeCell ref="C54:C56"/>
    <mergeCell ref="F54:F56"/>
    <mergeCell ref="G54:G56"/>
    <mergeCell ref="F57:F5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9"/>
  <sheetViews>
    <sheetView topLeftCell="K5" zoomScale="85" zoomScaleNormal="85" zoomScalePageLayoutView="55" workbookViewId="0">
      <selection activeCell="AN43" sqref="AN43"/>
    </sheetView>
  </sheetViews>
  <sheetFormatPr defaultRowHeight="12.5" x14ac:dyDescent="0.25"/>
  <cols>
    <col min="3" max="6" width="10.7265625" bestFit="1" customWidth="1"/>
    <col min="7" max="8" width="11.7265625" bestFit="1" customWidth="1"/>
    <col min="9" max="9" width="9.7265625" bestFit="1" customWidth="1"/>
    <col min="10" max="14" width="10.7265625" bestFit="1" customWidth="1"/>
    <col min="15" max="15" width="9.7265625" bestFit="1" customWidth="1"/>
    <col min="16" max="20" width="10.7265625" bestFit="1" customWidth="1"/>
    <col min="22" max="26" width="13.453125" customWidth="1"/>
  </cols>
  <sheetData>
    <row r="1" spans="1:28" ht="15.5" x14ac:dyDescent="0.25">
      <c r="A1" s="72" t="s">
        <v>387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8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8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8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</row>
    <row r="5" spans="1:28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</row>
    <row r="6" spans="1:28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2"/>
      <c r="W6" s="22"/>
      <c r="X6" s="22"/>
      <c r="Y6" s="22"/>
      <c r="Z6" s="22"/>
    </row>
    <row r="7" spans="1:28" ht="16" thickBot="1" x14ac:dyDescent="0.4">
      <c r="A7" s="70" t="s">
        <v>423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71"/>
      <c r="Y7" s="71"/>
      <c r="Z7" s="71"/>
    </row>
    <row r="8" spans="1:28" ht="14.5" thickBot="1" x14ac:dyDescent="0.3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18" t="s">
        <v>80</v>
      </c>
      <c r="V8" s="321" t="s">
        <v>73</v>
      </c>
      <c r="W8" s="321"/>
      <c r="X8" s="321"/>
      <c r="Y8" s="321" t="s">
        <v>74</v>
      </c>
      <c r="Z8" s="312"/>
    </row>
    <row r="9" spans="1:28" ht="65" x14ac:dyDescent="0.25">
      <c r="A9" s="310"/>
      <c r="B9" s="313"/>
      <c r="C9" s="322" t="s">
        <v>103</v>
      </c>
      <c r="D9" s="323"/>
      <c r="E9" s="323"/>
      <c r="F9" s="323"/>
      <c r="G9" s="323"/>
      <c r="H9" s="324"/>
      <c r="I9" s="322" t="s">
        <v>104</v>
      </c>
      <c r="J9" s="323"/>
      <c r="K9" s="323"/>
      <c r="L9" s="323"/>
      <c r="M9" s="325"/>
      <c r="N9" s="324"/>
      <c r="O9" s="322" t="s">
        <v>105</v>
      </c>
      <c r="P9" s="323"/>
      <c r="Q9" s="323"/>
      <c r="R9" s="323"/>
      <c r="S9" s="323"/>
      <c r="T9" s="325"/>
      <c r="U9" s="319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28" ht="78.5" thickBot="1" x14ac:dyDescent="0.3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29" t="s">
        <v>392</v>
      </c>
      <c r="U10" s="320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28" ht="13" x14ac:dyDescent="0.3">
      <c r="A11" s="87" t="s">
        <v>424</v>
      </c>
      <c r="B11" s="82">
        <v>600</v>
      </c>
      <c r="C11" s="237">
        <v>49.014845668134278</v>
      </c>
      <c r="D11" s="237">
        <v>181.47735257142858</v>
      </c>
      <c r="E11" s="237">
        <v>299.40708000000006</v>
      </c>
      <c r="F11" s="237">
        <v>414.89266800000001</v>
      </c>
      <c r="G11" s="237">
        <v>527.9341165714286</v>
      </c>
      <c r="H11" s="237">
        <v>580.48311428571435</v>
      </c>
      <c r="I11" s="237">
        <v>40.114077849451974</v>
      </c>
      <c r="J11" s="237">
        <v>154.83432378841005</v>
      </c>
      <c r="K11" s="237">
        <v>255.45056786640046</v>
      </c>
      <c r="L11" s="237">
        <v>353.98150118629781</v>
      </c>
      <c r="M11" s="237">
        <v>450.42712374810208</v>
      </c>
      <c r="N11" s="237">
        <v>495.26130504710289</v>
      </c>
      <c r="O11" s="237">
        <v>31.649087507096372</v>
      </c>
      <c r="P11" s="237">
        <v>128.32478884553566</v>
      </c>
      <c r="Q11" s="237">
        <v>211.71429809532825</v>
      </c>
      <c r="R11" s="237">
        <v>293.37552736066908</v>
      </c>
      <c r="S11" s="237">
        <v>373.30847664155834</v>
      </c>
      <c r="T11" s="237">
        <v>410.46649630726893</v>
      </c>
      <c r="U11" s="138">
        <v>3.24</v>
      </c>
      <c r="V11" s="156">
        <v>33593.762461259343</v>
      </c>
      <c r="W11" s="156">
        <v>33985.233067709341</v>
      </c>
      <c r="X11" s="156">
        <v>37423.592155334336</v>
      </c>
      <c r="Y11" s="156">
        <v>35754.645565446837</v>
      </c>
      <c r="Z11" s="156">
        <v>39915.319887096834</v>
      </c>
    </row>
    <row r="12" spans="1:28" ht="13" x14ac:dyDescent="0.3">
      <c r="A12" s="87" t="s">
        <v>425</v>
      </c>
      <c r="B12" s="82">
        <v>700</v>
      </c>
      <c r="C12" s="237">
        <v>71.560209972764326</v>
      </c>
      <c r="D12" s="237">
        <v>249.2478308571429</v>
      </c>
      <c r="E12" s="237">
        <v>411.21696000000003</v>
      </c>
      <c r="F12" s="237">
        <v>569.82921599999997</v>
      </c>
      <c r="G12" s="237">
        <v>725.08459885714296</v>
      </c>
      <c r="H12" s="237">
        <v>797.25737142857145</v>
      </c>
      <c r="I12" s="237">
        <v>58.565354937694423</v>
      </c>
      <c r="J12" s="237">
        <v>212.65529169158484</v>
      </c>
      <c r="K12" s="237">
        <v>350.84543073695812</v>
      </c>
      <c r="L12" s="237">
        <v>486.17152544978484</v>
      </c>
      <c r="M12" s="237">
        <v>618.63357583006496</v>
      </c>
      <c r="N12" s="237">
        <v>680.21052897981667</v>
      </c>
      <c r="O12" s="237">
        <v>46.2067219957936</v>
      </c>
      <c r="P12" s="237">
        <v>176.24609799375182</v>
      </c>
      <c r="Q12" s="237">
        <v>290.77639062942217</v>
      </c>
      <c r="R12" s="237">
        <v>402.93299844362792</v>
      </c>
      <c r="S12" s="237">
        <v>512.71592143636894</v>
      </c>
      <c r="T12" s="237">
        <v>563.75014509785922</v>
      </c>
      <c r="U12" s="138">
        <v>3.12</v>
      </c>
      <c r="V12" s="156">
        <v>38122.187970227424</v>
      </c>
      <c r="W12" s="156">
        <v>38578.903677752431</v>
      </c>
      <c r="X12" s="156">
        <v>42590.322613314936</v>
      </c>
      <c r="Y12" s="156">
        <v>40643.218258446184</v>
      </c>
      <c r="Z12" s="156">
        <v>45497.338300371179</v>
      </c>
    </row>
    <row r="13" spans="1:28" ht="13" x14ac:dyDescent="0.3">
      <c r="A13" s="87" t="s">
        <v>426</v>
      </c>
      <c r="B13" s="82">
        <v>800</v>
      </c>
      <c r="C13" s="237">
        <v>94.105574277394382</v>
      </c>
      <c r="D13" s="237">
        <v>256.97458285714293</v>
      </c>
      <c r="E13" s="237">
        <v>423.96480000000003</v>
      </c>
      <c r="F13" s="237">
        <v>587.49408000000005</v>
      </c>
      <c r="G13" s="237">
        <v>747.56242285714291</v>
      </c>
      <c r="H13" s="237">
        <v>821.97257142857154</v>
      </c>
      <c r="I13" s="237">
        <v>77.016632025936872</v>
      </c>
      <c r="J13" s="237">
        <v>219.24766481169561</v>
      </c>
      <c r="K13" s="237">
        <v>361.72173655801623</v>
      </c>
      <c r="L13" s="237">
        <v>501.24297780182246</v>
      </c>
      <c r="M13" s="237">
        <v>637.81138854311439</v>
      </c>
      <c r="N13" s="237">
        <v>701.29724434717434</v>
      </c>
      <c r="O13" s="237">
        <v>60.764356484490825</v>
      </c>
      <c r="P13" s="237">
        <v>181.70977599440792</v>
      </c>
      <c r="Q13" s="237">
        <v>299.79053951939352</v>
      </c>
      <c r="R13" s="237">
        <v>415.42403333401666</v>
      </c>
      <c r="S13" s="237">
        <v>528.61025743827747</v>
      </c>
      <c r="T13" s="237">
        <v>581.22655621106901</v>
      </c>
      <c r="U13" s="138">
        <v>3.12</v>
      </c>
      <c r="V13" s="156">
        <v>41951.617161325848</v>
      </c>
      <c r="W13" s="156">
        <v>42473.577969925849</v>
      </c>
      <c r="X13" s="156">
        <v>47058.056753425859</v>
      </c>
      <c r="Y13" s="156">
        <v>44832.794633575853</v>
      </c>
      <c r="Z13" s="156">
        <v>50380.360395775861</v>
      </c>
    </row>
    <row r="14" spans="1:28" ht="13" x14ac:dyDescent="0.3">
      <c r="A14" s="87" t="s">
        <v>427</v>
      </c>
      <c r="B14" s="82">
        <v>900</v>
      </c>
      <c r="C14" s="237">
        <v>115.32474068175209</v>
      </c>
      <c r="D14" s="237">
        <v>368.99123014285709</v>
      </c>
      <c r="E14" s="237">
        <v>608.77341000000013</v>
      </c>
      <c r="F14" s="237">
        <v>843.58601099999998</v>
      </c>
      <c r="G14" s="237">
        <v>1073.4290331428572</v>
      </c>
      <c r="H14" s="237">
        <v>1180.2749785714286</v>
      </c>
      <c r="I14" s="237">
        <v>94.382539873694483</v>
      </c>
      <c r="J14" s="237">
        <v>314.81893907690659</v>
      </c>
      <c r="K14" s="237">
        <v>519.39824965550258</v>
      </c>
      <c r="L14" s="237">
        <v>719.73757452262487</v>
      </c>
      <c r="M14" s="237">
        <v>915.83691367827385</v>
      </c>
      <c r="N14" s="237">
        <v>1006.9966064749539</v>
      </c>
      <c r="O14" s="237">
        <v>74.465659532676469</v>
      </c>
      <c r="P14" s="237">
        <v>260.91807612908383</v>
      </c>
      <c r="Q14" s="237">
        <v>430.47090001094654</v>
      </c>
      <c r="R14" s="237">
        <v>596.50967572945433</v>
      </c>
      <c r="S14" s="237">
        <v>759.03440328460761</v>
      </c>
      <c r="T14" s="237">
        <v>834.58643879673298</v>
      </c>
      <c r="U14" s="138">
        <v>6.48</v>
      </c>
      <c r="V14" s="156">
        <v>53229.270437585161</v>
      </c>
      <c r="W14" s="156">
        <v>53816.476347260148</v>
      </c>
      <c r="X14" s="156">
        <v>58974.014978697647</v>
      </c>
      <c r="Y14" s="156">
        <v>56470.59509386641</v>
      </c>
      <c r="Z14" s="156">
        <v>62711.606576341401</v>
      </c>
      <c r="AB14" t="s">
        <v>647</v>
      </c>
    </row>
    <row r="15" spans="1:28" ht="13" x14ac:dyDescent="0.3">
      <c r="A15" s="87" t="s">
        <v>428</v>
      </c>
      <c r="B15" s="82">
        <v>1000</v>
      </c>
      <c r="C15" s="237">
        <v>137.87010498638216</v>
      </c>
      <c r="D15" s="237">
        <v>436.76170842857141</v>
      </c>
      <c r="E15" s="237">
        <v>720.58329000000003</v>
      </c>
      <c r="F15" s="237">
        <v>998.522559</v>
      </c>
      <c r="G15" s="237">
        <v>1270.5795154285715</v>
      </c>
      <c r="H15" s="237">
        <v>1397.0492357142857</v>
      </c>
      <c r="I15" s="237">
        <v>112.83381696193695</v>
      </c>
      <c r="J15" s="237">
        <v>372.63990698008138</v>
      </c>
      <c r="K15" s="237">
        <v>614.79311252606021</v>
      </c>
      <c r="L15" s="237">
        <v>851.92759878611196</v>
      </c>
      <c r="M15" s="237">
        <v>1084.0433657602368</v>
      </c>
      <c r="N15" s="237">
        <v>1191.9458304076675</v>
      </c>
      <c r="O15" s="237">
        <v>89.023294021373701</v>
      </c>
      <c r="P15" s="237">
        <v>308.83938527730004</v>
      </c>
      <c r="Q15" s="237">
        <v>509.53299254504049</v>
      </c>
      <c r="R15" s="237">
        <v>706.06714681241317</v>
      </c>
      <c r="S15" s="237">
        <v>898.44184807941826</v>
      </c>
      <c r="T15" s="237">
        <v>987.87008758732316</v>
      </c>
      <c r="U15" s="138">
        <v>6.36</v>
      </c>
      <c r="V15" s="156">
        <v>56945.88863993089</v>
      </c>
      <c r="W15" s="156">
        <v>57598.339650680893</v>
      </c>
      <c r="X15" s="156">
        <v>63328.938130055896</v>
      </c>
      <c r="Y15" s="156">
        <v>60547.360480243398</v>
      </c>
      <c r="Z15" s="156">
        <v>67481.817682993395</v>
      </c>
    </row>
    <row r="16" spans="1:28" ht="13" x14ac:dyDescent="0.3">
      <c r="A16" s="87" t="s">
        <v>429</v>
      </c>
      <c r="B16" s="82">
        <v>1100</v>
      </c>
      <c r="C16" s="237">
        <v>160.41546929101219</v>
      </c>
      <c r="D16" s="237">
        <v>504.29072571428577</v>
      </c>
      <c r="E16" s="237">
        <v>831.99480000000017</v>
      </c>
      <c r="F16" s="237">
        <v>1152.9070800000002</v>
      </c>
      <c r="G16" s="237">
        <v>1467.0275657142859</v>
      </c>
      <c r="H16" s="237">
        <v>1613.0511428571433</v>
      </c>
      <c r="I16" s="237">
        <v>131.28509405017937</v>
      </c>
      <c r="J16" s="237">
        <v>430.25486322325276</v>
      </c>
      <c r="K16" s="237">
        <v>709.84809083970993</v>
      </c>
      <c r="L16" s="237">
        <v>983.64664016359791</v>
      </c>
      <c r="M16" s="237">
        <v>1251.650511194917</v>
      </c>
      <c r="N16" s="237">
        <v>1376.2360944851519</v>
      </c>
      <c r="O16" s="237">
        <v>103.5809285100709</v>
      </c>
      <c r="P16" s="237">
        <v>356.58995448799567</v>
      </c>
      <c r="Q16" s="237">
        <v>588.31339292632288</v>
      </c>
      <c r="R16" s="237">
        <v>815.23427305504731</v>
      </c>
      <c r="S16" s="237">
        <v>1037.3525948741692</v>
      </c>
      <c r="T16" s="237">
        <v>1140.6075985306261</v>
      </c>
      <c r="U16" s="138">
        <v>6.24</v>
      </c>
      <c r="V16" s="156">
        <v>64834.354364141131</v>
      </c>
      <c r="W16" s="156">
        <v>65552.050475966127</v>
      </c>
      <c r="X16" s="156">
        <v>71855.708803278627</v>
      </c>
      <c r="Y16" s="156">
        <v>68795.973388484868</v>
      </c>
      <c r="Z16" s="156">
        <v>76423.876311509885</v>
      </c>
    </row>
    <row r="17" spans="1:26" ht="13" x14ac:dyDescent="0.3">
      <c r="A17" s="87" t="s">
        <v>430</v>
      </c>
      <c r="B17" s="82">
        <v>1200</v>
      </c>
      <c r="C17" s="237">
        <v>181.63463569536995</v>
      </c>
      <c r="D17" s="237">
        <v>512.74186071428574</v>
      </c>
      <c r="E17" s="237">
        <v>845.93775000000016</v>
      </c>
      <c r="F17" s="237">
        <v>1172.2280250000001</v>
      </c>
      <c r="G17" s="237">
        <v>1491.612685714286</v>
      </c>
      <c r="H17" s="237">
        <v>1640.0833928571431</v>
      </c>
      <c r="I17" s="237">
        <v>148.65100189793702</v>
      </c>
      <c r="J17" s="237">
        <v>437.46527132337383</v>
      </c>
      <c r="K17" s="237">
        <v>721.7440503314923</v>
      </c>
      <c r="L17" s="237">
        <v>1000.1310411736392</v>
      </c>
      <c r="M17" s="237">
        <v>1272.6262438498147</v>
      </c>
      <c r="N17" s="237">
        <v>1399.299689418199</v>
      </c>
      <c r="O17" s="237">
        <v>117.28223155825658</v>
      </c>
      <c r="P17" s="237">
        <v>362.56585230121323</v>
      </c>
      <c r="Q17" s="237">
        <v>598.17261827472896</v>
      </c>
      <c r="R17" s="237">
        <v>828.89634246641015</v>
      </c>
      <c r="S17" s="237">
        <v>1054.7370248762568</v>
      </c>
      <c r="T17" s="237">
        <v>1159.722423185699</v>
      </c>
      <c r="U17" s="138">
        <v>6.24</v>
      </c>
      <c r="V17" s="156">
        <v>66858.26796969978</v>
      </c>
      <c r="W17" s="156">
        <v>67641.209182599778</v>
      </c>
      <c r="X17" s="156">
        <v>74517.927357849781</v>
      </c>
      <c r="Y17" s="156">
        <v>71180.034178074769</v>
      </c>
      <c r="Z17" s="156">
        <v>79501.382821374777</v>
      </c>
    </row>
    <row r="18" spans="1:26" ht="13" x14ac:dyDescent="0.3">
      <c r="A18" s="87" t="s">
        <v>431</v>
      </c>
      <c r="B18" s="82">
        <v>1300</v>
      </c>
      <c r="C18" s="237">
        <v>203.73793403324262</v>
      </c>
      <c r="D18" s="237">
        <v>624.27558599999998</v>
      </c>
      <c r="E18" s="237">
        <v>1029.9496200000001</v>
      </c>
      <c r="F18" s="237">
        <v>1427.2159019999999</v>
      </c>
      <c r="G18" s="237">
        <v>1816.0744320000001</v>
      </c>
      <c r="H18" s="237">
        <v>1996.8410999999999</v>
      </c>
      <c r="I18" s="237">
        <v>166.74048923935123</v>
      </c>
      <c r="J18" s="237">
        <v>532.62452226857795</v>
      </c>
      <c r="K18" s="237">
        <v>878.74079431516225</v>
      </c>
      <c r="L18" s="237">
        <v>1217.683672122439</v>
      </c>
      <c r="M18" s="237">
        <v>1549.4531556904087</v>
      </c>
      <c r="N18" s="237">
        <v>1703.6811318355187</v>
      </c>
      <c r="O18" s="237">
        <v>131.55442223345</v>
      </c>
      <c r="P18" s="237">
        <v>441.43267256084823</v>
      </c>
      <c r="Q18" s="237">
        <v>728.2895944606588</v>
      </c>
      <c r="R18" s="237">
        <v>1009.2012951811984</v>
      </c>
      <c r="S18" s="237">
        <v>1284.1677747224678</v>
      </c>
      <c r="T18" s="237">
        <v>1411.9900300767874</v>
      </c>
      <c r="U18" s="138">
        <v>9.6000000000000014</v>
      </c>
      <c r="V18" s="156">
        <v>81984.341282366062</v>
      </c>
      <c r="W18" s="156">
        <v>82832.527596341068</v>
      </c>
      <c r="X18" s="156">
        <v>90282.305619528561</v>
      </c>
      <c r="Y18" s="156">
        <v>86666.254674772339</v>
      </c>
      <c r="Z18" s="156">
        <v>95681.049038347322</v>
      </c>
    </row>
    <row r="19" spans="1:26" ht="13" x14ac:dyDescent="0.3">
      <c r="A19" s="87" t="s">
        <v>432</v>
      </c>
      <c r="B19" s="82">
        <v>1400</v>
      </c>
      <c r="C19" s="237">
        <v>225.62019938773579</v>
      </c>
      <c r="D19" s="237">
        <v>691.80460328571428</v>
      </c>
      <c r="E19" s="237">
        <v>1141.36113</v>
      </c>
      <c r="F19" s="237">
        <v>1581.6004229999999</v>
      </c>
      <c r="G19" s="237">
        <v>2012.5224822857142</v>
      </c>
      <c r="H19" s="237">
        <v>2212.843007142857</v>
      </c>
      <c r="I19" s="237">
        <v>184.64908170735066</v>
      </c>
      <c r="J19" s="237">
        <v>590.23947851174921</v>
      </c>
      <c r="K19" s="237">
        <v>973.79577262881173</v>
      </c>
      <c r="L19" s="237">
        <v>1349.4027134999249</v>
      </c>
      <c r="M19" s="237">
        <v>1717.0603011250887</v>
      </c>
      <c r="N19" s="237">
        <v>1887.9713959130024</v>
      </c>
      <c r="O19" s="237">
        <v>145.68389100189094</v>
      </c>
      <c r="P19" s="237">
        <v>489.18324177154386</v>
      </c>
      <c r="Q19" s="237">
        <v>807.06999484194114</v>
      </c>
      <c r="R19" s="237">
        <v>1118.3684214238326</v>
      </c>
      <c r="S19" s="237">
        <v>1423.0785215172186</v>
      </c>
      <c r="T19" s="237">
        <v>1564.7275410200896</v>
      </c>
      <c r="U19" s="138">
        <v>9.48</v>
      </c>
      <c r="V19" s="156">
        <v>87182.723725496166</v>
      </c>
      <c r="W19" s="156">
        <v>88096.155140546165</v>
      </c>
      <c r="X19" s="156">
        <v>96118.993011671177</v>
      </c>
      <c r="Y19" s="156">
        <v>92224.784301933672</v>
      </c>
      <c r="Z19" s="156">
        <v>101933.02438578368</v>
      </c>
    </row>
    <row r="20" spans="1:26" ht="13" x14ac:dyDescent="0.3">
      <c r="A20" s="87" t="s">
        <v>433</v>
      </c>
      <c r="B20" s="82">
        <v>1500</v>
      </c>
      <c r="C20" s="237">
        <v>247.50246474222976</v>
      </c>
      <c r="D20" s="237">
        <v>760.05800357142846</v>
      </c>
      <c r="E20" s="237">
        <v>1253.96775</v>
      </c>
      <c r="F20" s="237">
        <v>1737.6410249999999</v>
      </c>
      <c r="G20" s="237">
        <v>2211.0778285714282</v>
      </c>
      <c r="H20" s="237">
        <v>2431.1619642857145</v>
      </c>
      <c r="I20" s="237">
        <v>202.55767417535077</v>
      </c>
      <c r="J20" s="237">
        <v>648.47246973493088</v>
      </c>
      <c r="K20" s="237">
        <v>1069.8704046131857</v>
      </c>
      <c r="L20" s="237">
        <v>1482.5347035354143</v>
      </c>
      <c r="M20" s="237">
        <v>1886.4653665016169</v>
      </c>
      <c r="N20" s="237">
        <v>2074.2385395561764</v>
      </c>
      <c r="O20" s="237">
        <v>159.81335977033245</v>
      </c>
      <c r="P20" s="237">
        <v>537.446030794801</v>
      </c>
      <c r="Q20" s="237">
        <v>886.6954716816582</v>
      </c>
      <c r="R20" s="237">
        <v>1228.7065821874405</v>
      </c>
      <c r="S20" s="237">
        <v>1563.4793623121484</v>
      </c>
      <c r="T20" s="237">
        <v>1719.1034655052558</v>
      </c>
      <c r="U20" s="138">
        <v>9.36</v>
      </c>
      <c r="V20" s="156">
        <v>92404.747897369671</v>
      </c>
      <c r="W20" s="156">
        <v>93383.424413494649</v>
      </c>
      <c r="X20" s="156">
        <v>101979.32213255714</v>
      </c>
      <c r="Y20" s="156">
        <v>97806.955657838407</v>
      </c>
      <c r="Z20" s="156">
        <v>108208.64146196339</v>
      </c>
    </row>
    <row r="21" spans="1:26" ht="13" x14ac:dyDescent="0.3">
      <c r="A21" s="87" t="s">
        <v>434</v>
      </c>
      <c r="B21" s="82">
        <v>1600</v>
      </c>
      <c r="C21" s="237">
        <v>269.38473009672373</v>
      </c>
      <c r="D21" s="237">
        <v>871.59172885714281</v>
      </c>
      <c r="E21" s="237">
        <v>1437.9796200000001</v>
      </c>
      <c r="F21" s="237">
        <v>1992.6289019999999</v>
      </c>
      <c r="G21" s="237">
        <v>2535.5395748571432</v>
      </c>
      <c r="H21" s="237">
        <v>2787.9196714285713</v>
      </c>
      <c r="I21" s="237">
        <v>220.46626664335093</v>
      </c>
      <c r="J21" s="237">
        <v>743.631720680135</v>
      </c>
      <c r="K21" s="237">
        <v>1226.8671485968559</v>
      </c>
      <c r="L21" s="237">
        <v>1700.0873344842144</v>
      </c>
      <c r="M21" s="237">
        <v>2163.2922783422114</v>
      </c>
      <c r="N21" s="237">
        <v>2378.6199819734957</v>
      </c>
      <c r="O21" s="237">
        <v>173.94282853877394</v>
      </c>
      <c r="P21" s="237">
        <v>616.31285105443601</v>
      </c>
      <c r="Q21" s="237">
        <v>1016.8124478675882</v>
      </c>
      <c r="R21" s="237">
        <v>1409.011534902229</v>
      </c>
      <c r="S21" s="237">
        <v>1792.9101121583594</v>
      </c>
      <c r="T21" s="237">
        <v>1971.3710723963443</v>
      </c>
      <c r="U21" s="138">
        <v>12.72</v>
      </c>
      <c r="V21" s="156">
        <v>94358.491988393129</v>
      </c>
      <c r="W21" s="156">
        <v>95402.413605593145</v>
      </c>
      <c r="X21" s="156">
        <v>104571.37117259315</v>
      </c>
      <c r="Y21" s="156">
        <v>100120.84693289315</v>
      </c>
      <c r="Z21" s="156">
        <v>111215.97845729312</v>
      </c>
    </row>
    <row r="22" spans="1:26" ht="13" x14ac:dyDescent="0.3">
      <c r="A22" s="87" t="s">
        <v>435</v>
      </c>
      <c r="B22" s="82">
        <v>1700</v>
      </c>
      <c r="C22" s="237">
        <v>291.26699545121784</v>
      </c>
      <c r="D22" s="237">
        <v>939.12074614285712</v>
      </c>
      <c r="E22" s="237">
        <v>1549.39113</v>
      </c>
      <c r="F22" s="237">
        <v>2147.0134229999999</v>
      </c>
      <c r="G22" s="237">
        <v>2731.9876251428573</v>
      </c>
      <c r="H22" s="237">
        <v>3003.9215785714287</v>
      </c>
      <c r="I22" s="237">
        <v>238.3748591113511</v>
      </c>
      <c r="J22" s="237">
        <v>801.24667692330627</v>
      </c>
      <c r="K22" s="237">
        <v>1321.9221269105055</v>
      </c>
      <c r="L22" s="237">
        <v>1831.8063758617002</v>
      </c>
      <c r="M22" s="237">
        <v>2330.8994237768916</v>
      </c>
      <c r="N22" s="237">
        <v>2562.9102460509803</v>
      </c>
      <c r="O22" s="237">
        <v>188.07229730721551</v>
      </c>
      <c r="P22" s="237">
        <v>664.06342026513164</v>
      </c>
      <c r="Q22" s="237">
        <v>1095.5928482488703</v>
      </c>
      <c r="R22" s="237">
        <v>1518.1786611448631</v>
      </c>
      <c r="S22" s="237">
        <v>1931.8208589531102</v>
      </c>
      <c r="T22" s="237">
        <v>2124.1085833396469</v>
      </c>
      <c r="U22" s="138">
        <v>12.6</v>
      </c>
      <c r="V22" s="156">
        <v>98479.394547560732</v>
      </c>
      <c r="W22" s="156">
        <v>99588.561265835786</v>
      </c>
      <c r="X22" s="156">
        <v>109330.57868077325</v>
      </c>
      <c r="Y22" s="156">
        <v>104601.896676092</v>
      </c>
      <c r="Z22" s="156">
        <v>116390.47392076704</v>
      </c>
    </row>
    <row r="23" spans="1:26" ht="13" x14ac:dyDescent="0.3">
      <c r="A23" s="87" t="s">
        <v>436</v>
      </c>
      <c r="B23" s="82">
        <v>1800</v>
      </c>
      <c r="C23" s="237">
        <v>313.14926080571178</v>
      </c>
      <c r="D23" s="237">
        <v>1007.3741464285715</v>
      </c>
      <c r="E23" s="237">
        <v>1661.9977500000002</v>
      </c>
      <c r="F23" s="237">
        <v>2303.0540250000004</v>
      </c>
      <c r="G23" s="237">
        <v>2930.5429714285719</v>
      </c>
      <c r="H23" s="237">
        <v>3222.2405357142861</v>
      </c>
      <c r="I23" s="237">
        <v>256.28345157935115</v>
      </c>
      <c r="J23" s="237">
        <v>859.47966814648817</v>
      </c>
      <c r="K23" s="237">
        <v>1417.9967588948793</v>
      </c>
      <c r="L23" s="237">
        <v>1964.9383658971899</v>
      </c>
      <c r="M23" s="237">
        <v>2500.30448915342</v>
      </c>
      <c r="N23" s="237">
        <v>2749.177389694154</v>
      </c>
      <c r="O23" s="237">
        <v>202.20176607565696</v>
      </c>
      <c r="P23" s="237">
        <v>712.3262092883889</v>
      </c>
      <c r="Q23" s="237">
        <v>1175.2183250885878</v>
      </c>
      <c r="R23" s="237">
        <v>1628.5168219084717</v>
      </c>
      <c r="S23" s="237">
        <v>2072.2216997480405</v>
      </c>
      <c r="T23" s="237">
        <v>2278.4845078248131</v>
      </c>
      <c r="U23" s="138">
        <v>12.48</v>
      </c>
      <c r="V23" s="156">
        <v>104187.20766621627</v>
      </c>
      <c r="W23" s="156">
        <v>105361.61948556623</v>
      </c>
      <c r="X23" s="156">
        <v>115676.69674844122</v>
      </c>
      <c r="Y23" s="156">
        <v>110669.85697877877</v>
      </c>
      <c r="Z23" s="156">
        <v>123151.87994372875</v>
      </c>
    </row>
    <row r="24" spans="1:26" ht="13" x14ac:dyDescent="0.3">
      <c r="A24" s="87" t="s">
        <v>437</v>
      </c>
      <c r="B24" s="82">
        <v>1900</v>
      </c>
      <c r="C24" s="237">
        <v>335.03152616020583</v>
      </c>
      <c r="D24" s="237">
        <v>1015.3423594285715</v>
      </c>
      <c r="E24" s="237">
        <v>1675.1439600000001</v>
      </c>
      <c r="F24" s="237">
        <v>2321.2709159999999</v>
      </c>
      <c r="G24" s="237">
        <v>2953.7232274285716</v>
      </c>
      <c r="H24" s="237">
        <v>3247.728085714286</v>
      </c>
      <c r="I24" s="237">
        <v>274.19204404735137</v>
      </c>
      <c r="J24" s="237">
        <v>866.2780529266023</v>
      </c>
      <c r="K24" s="237">
        <v>1429.2129492728457</v>
      </c>
      <c r="L24" s="237">
        <v>1980.4808011352286</v>
      </c>
      <c r="M24" s="237">
        <v>2520.0816085137521</v>
      </c>
      <c r="N24" s="237">
        <v>2770.9230649167412</v>
      </c>
      <c r="O24" s="237">
        <v>216.3312348440985</v>
      </c>
      <c r="P24" s="237">
        <v>717.96062722656552</v>
      </c>
      <c r="Q24" s="237">
        <v>1184.5141661313708</v>
      </c>
      <c r="R24" s="237">
        <v>1641.3982016391849</v>
      </c>
      <c r="S24" s="237">
        <v>2088.6127337500088</v>
      </c>
      <c r="T24" s="237">
        <v>2296.5070567853104</v>
      </c>
      <c r="U24" s="138">
        <v>12.48</v>
      </c>
      <c r="V24" s="156">
        <v>105906.15376629513</v>
      </c>
      <c r="W24" s="156">
        <v>107145.81068672014</v>
      </c>
      <c r="X24" s="156">
        <v>118033.94779753263</v>
      </c>
      <c r="Y24" s="156">
        <v>112748.9502628889</v>
      </c>
      <c r="Z24" s="156">
        <v>125924.41894811392</v>
      </c>
    </row>
    <row r="25" spans="1:26" ht="13" x14ac:dyDescent="0.3">
      <c r="A25" s="87" t="s">
        <v>438</v>
      </c>
      <c r="B25" s="82">
        <v>2000</v>
      </c>
      <c r="C25" s="237">
        <v>356.91379151469977</v>
      </c>
      <c r="D25" s="237">
        <v>1126.6346237142857</v>
      </c>
      <c r="E25" s="237">
        <v>1858.7574599999998</v>
      </c>
      <c r="F25" s="237">
        <v>2575.7067659999998</v>
      </c>
      <c r="G25" s="237">
        <v>3277.4825417142861</v>
      </c>
      <c r="H25" s="237">
        <v>3603.7134428571426</v>
      </c>
      <c r="I25" s="237">
        <v>292.10063651535143</v>
      </c>
      <c r="J25" s="237">
        <v>961.23129221180295</v>
      </c>
      <c r="K25" s="237">
        <v>1585.8698086996076</v>
      </c>
      <c r="L25" s="237">
        <v>2197.562449198027</v>
      </c>
      <c r="M25" s="237">
        <v>2796.309213707063</v>
      </c>
      <c r="N25" s="237">
        <v>3074.6455474788304</v>
      </c>
      <c r="O25" s="237">
        <v>230.46070361253999</v>
      </c>
      <c r="P25" s="237">
        <v>796.65670754867995</v>
      </c>
      <c r="Q25" s="237">
        <v>1314.3494501644886</v>
      </c>
      <c r="R25" s="237">
        <v>1821.3128095136483</v>
      </c>
      <c r="S25" s="237">
        <v>2317.5467855961597</v>
      </c>
      <c r="T25" s="237">
        <v>2548.2285258291104</v>
      </c>
      <c r="U25" s="138">
        <v>15.84</v>
      </c>
      <c r="V25" s="156">
        <v>120916.82521582587</v>
      </c>
      <c r="W25" s="156">
        <v>122221.7272373259</v>
      </c>
      <c r="X25" s="156">
        <v>133682.92419607591</v>
      </c>
      <c r="Y25" s="156">
        <v>128119.76889645091</v>
      </c>
      <c r="Z25" s="156">
        <v>141988.68330195089</v>
      </c>
    </row>
    <row r="26" spans="1:26" ht="13" x14ac:dyDescent="0.3">
      <c r="A26" s="87" t="s">
        <v>439</v>
      </c>
      <c r="B26" s="82">
        <v>2100</v>
      </c>
      <c r="C26" s="237">
        <v>378.79605686919376</v>
      </c>
      <c r="D26" s="237">
        <v>1194.8880239999999</v>
      </c>
      <c r="E26" s="237">
        <v>1971.3640799999998</v>
      </c>
      <c r="F26" s="237">
        <v>2731.7473679999998</v>
      </c>
      <c r="G26" s="237">
        <v>3476.0378879999994</v>
      </c>
      <c r="H26" s="237">
        <v>3822.0324000000001</v>
      </c>
      <c r="I26" s="237">
        <v>310.00922898335153</v>
      </c>
      <c r="J26" s="237">
        <v>1019.4642834349845</v>
      </c>
      <c r="K26" s="237">
        <v>1681.9444406839812</v>
      </c>
      <c r="L26" s="237">
        <v>2330.6944392335167</v>
      </c>
      <c r="M26" s="237">
        <v>2965.714279083591</v>
      </c>
      <c r="N26" s="237">
        <v>3260.9126911220046</v>
      </c>
      <c r="O26" s="237">
        <v>244.5901723809815</v>
      </c>
      <c r="P26" s="237">
        <v>844.91949657193697</v>
      </c>
      <c r="Q26" s="237">
        <v>1393.9749270042057</v>
      </c>
      <c r="R26" s="237">
        <v>1931.6509702772564</v>
      </c>
      <c r="S26" s="237">
        <v>2457.9476263910892</v>
      </c>
      <c r="T26" s="237">
        <v>2702.6044503142766</v>
      </c>
      <c r="U26" s="138">
        <v>15.72</v>
      </c>
      <c r="V26" s="156">
        <v>125124.09025442137</v>
      </c>
      <c r="W26" s="156">
        <v>126494.23737699637</v>
      </c>
      <c r="X26" s="156">
        <v>138528.49418368388</v>
      </c>
      <c r="Y26" s="156">
        <v>132687.18111907764</v>
      </c>
      <c r="Z26" s="156">
        <v>147249.54124485262</v>
      </c>
    </row>
    <row r="27" spans="1:26" ht="13" x14ac:dyDescent="0.3">
      <c r="A27" s="87" t="s">
        <v>440</v>
      </c>
      <c r="B27" s="82">
        <v>2200</v>
      </c>
      <c r="C27" s="237">
        <v>400.67832222368696</v>
      </c>
      <c r="D27" s="237">
        <v>1262.6585022857141</v>
      </c>
      <c r="E27" s="237">
        <v>2083.1739600000001</v>
      </c>
      <c r="F27" s="237">
        <v>2886.6839159999995</v>
      </c>
      <c r="G27" s="237">
        <v>3673.1883702857144</v>
      </c>
      <c r="H27" s="237">
        <v>4038.8066571428567</v>
      </c>
      <c r="I27" s="237">
        <v>327.91782145135107</v>
      </c>
      <c r="J27" s="237">
        <v>1077.2852513381592</v>
      </c>
      <c r="K27" s="237">
        <v>1777.3393035545389</v>
      </c>
      <c r="L27" s="237">
        <v>2462.8844634970037</v>
      </c>
      <c r="M27" s="237">
        <v>3133.9207311655546</v>
      </c>
      <c r="N27" s="237">
        <v>3445.8619150547179</v>
      </c>
      <c r="O27" s="237">
        <v>258.7196411494225</v>
      </c>
      <c r="P27" s="237">
        <v>892.84080572015307</v>
      </c>
      <c r="Q27" s="237">
        <v>1473.0370195382998</v>
      </c>
      <c r="R27" s="237">
        <v>2041.2084413602151</v>
      </c>
      <c r="S27" s="237">
        <v>2597.3550711859002</v>
      </c>
      <c r="T27" s="237">
        <v>2855.8880991048668</v>
      </c>
      <c r="U27" s="138">
        <v>15.600000000000001</v>
      </c>
      <c r="V27" s="156">
        <v>131393.25948935829</v>
      </c>
      <c r="W27" s="156">
        <v>132828.65171300829</v>
      </c>
      <c r="X27" s="156">
        <v>145435.96836763332</v>
      </c>
      <c r="Y27" s="156">
        <v>139316.49753804581</v>
      </c>
      <c r="Z27" s="156">
        <v>154572.30338409581</v>
      </c>
    </row>
    <row r="28" spans="1:26" ht="13" x14ac:dyDescent="0.3">
      <c r="A28" s="87" t="s">
        <v>441</v>
      </c>
      <c r="B28" s="82">
        <v>2300</v>
      </c>
      <c r="C28" s="237">
        <v>422.56058757818101</v>
      </c>
      <c r="D28" s="237">
        <v>1270.3852542857142</v>
      </c>
      <c r="E28" s="237">
        <v>2095.9217999999996</v>
      </c>
      <c r="F28" s="237">
        <v>2904.3487799999989</v>
      </c>
      <c r="G28" s="237">
        <v>3695.6661942857136</v>
      </c>
      <c r="H28" s="237">
        <v>4063.5218571428559</v>
      </c>
      <c r="I28" s="237">
        <v>345.82641391935113</v>
      </c>
      <c r="J28" s="237">
        <v>1083.87762445827</v>
      </c>
      <c r="K28" s="237">
        <v>1788.2156093755971</v>
      </c>
      <c r="L28" s="237">
        <v>2477.9559158490406</v>
      </c>
      <c r="M28" s="237">
        <v>3153.0985438786029</v>
      </c>
      <c r="N28" s="237">
        <v>3466.948630422075</v>
      </c>
      <c r="O28" s="237">
        <v>272.84910991786398</v>
      </c>
      <c r="P28" s="237">
        <v>898.30448372080923</v>
      </c>
      <c r="Q28" s="237">
        <v>1482.0511684282708</v>
      </c>
      <c r="R28" s="237">
        <v>2053.6994762506033</v>
      </c>
      <c r="S28" s="237">
        <v>2613.2494071878082</v>
      </c>
      <c r="T28" s="237">
        <v>2873.3645102180758</v>
      </c>
      <c r="U28" s="138">
        <v>15.600000000000001</v>
      </c>
      <c r="V28" s="156">
        <v>135106.63909872549</v>
      </c>
      <c r="W28" s="156">
        <v>136607.27642345047</v>
      </c>
      <c r="X28" s="156">
        <v>149787.65292601302</v>
      </c>
      <c r="Y28" s="156">
        <v>143390.02433144423</v>
      </c>
      <c r="Z28" s="156">
        <v>159339.27589776926</v>
      </c>
    </row>
    <row r="29" spans="1:26" ht="13" x14ac:dyDescent="0.3">
      <c r="A29" s="87" t="s">
        <v>442</v>
      </c>
      <c r="B29" s="82">
        <v>2400</v>
      </c>
      <c r="C29" s="237">
        <v>444.44285293267495</v>
      </c>
      <c r="D29" s="237">
        <v>1382.4019015714284</v>
      </c>
      <c r="E29" s="237">
        <v>2280.7304099999997</v>
      </c>
      <c r="F29" s="237">
        <v>3160.4407109999997</v>
      </c>
      <c r="G29" s="237">
        <v>4021.5328045714286</v>
      </c>
      <c r="H29" s="237">
        <v>4421.824264285714</v>
      </c>
      <c r="I29" s="237">
        <v>363.73500638735123</v>
      </c>
      <c r="J29" s="237">
        <v>1179.4488987234811</v>
      </c>
      <c r="K29" s="237">
        <v>1945.8921224730834</v>
      </c>
      <c r="L29" s="237">
        <v>2696.4505125698438</v>
      </c>
      <c r="M29" s="237">
        <v>3431.1240690137638</v>
      </c>
      <c r="N29" s="237">
        <v>3772.6479925498556</v>
      </c>
      <c r="O29" s="237">
        <v>286.97857868630547</v>
      </c>
      <c r="P29" s="237">
        <v>977.51278385548517</v>
      </c>
      <c r="Q29" s="237">
        <v>1612.7315289198241</v>
      </c>
      <c r="R29" s="237">
        <v>2234.7851186460421</v>
      </c>
      <c r="S29" s="237">
        <v>2843.6735530341389</v>
      </c>
      <c r="T29" s="237">
        <v>3126.7243928037406</v>
      </c>
      <c r="U29" s="138">
        <v>18.96</v>
      </c>
      <c r="V29" s="156">
        <v>136712.23444455522</v>
      </c>
      <c r="W29" s="156">
        <v>138278.11687035521</v>
      </c>
      <c r="X29" s="156">
        <v>152031.55322085522</v>
      </c>
      <c r="Y29" s="156">
        <v>145355.76686130522</v>
      </c>
      <c r="Z29" s="156">
        <v>161998.46414790521</v>
      </c>
    </row>
    <row r="30" spans="1:26" ht="13" x14ac:dyDescent="0.3">
      <c r="A30" s="87" t="s">
        <v>443</v>
      </c>
      <c r="B30" s="82">
        <v>2500</v>
      </c>
      <c r="C30" s="237">
        <v>466.32511828716895</v>
      </c>
      <c r="D30" s="237">
        <v>1450.1723798571429</v>
      </c>
      <c r="E30" s="237">
        <v>2392.5402900000004</v>
      </c>
      <c r="F30" s="237">
        <v>3315.3772590000003</v>
      </c>
      <c r="G30" s="237">
        <v>4218.6832868571428</v>
      </c>
      <c r="H30" s="237">
        <v>4638.5985214285711</v>
      </c>
      <c r="I30" s="237">
        <v>381.6435988553514</v>
      </c>
      <c r="J30" s="237">
        <v>1237.269866626656</v>
      </c>
      <c r="K30" s="237">
        <v>2041.2869853436414</v>
      </c>
      <c r="L30" s="237">
        <v>2828.6405368333317</v>
      </c>
      <c r="M30" s="237">
        <v>3599.3305210957265</v>
      </c>
      <c r="N30" s="237">
        <v>3957.5972164825694</v>
      </c>
      <c r="O30" s="237">
        <v>301.10804745474701</v>
      </c>
      <c r="P30" s="237">
        <v>1025.4340930037013</v>
      </c>
      <c r="Q30" s="237">
        <v>1691.7936214539184</v>
      </c>
      <c r="R30" s="237">
        <v>2344.3425897290008</v>
      </c>
      <c r="S30" s="237">
        <v>2983.0809978289494</v>
      </c>
      <c r="T30" s="237">
        <v>3280.0080415943312</v>
      </c>
      <c r="U30" s="138">
        <v>18.840000000000003</v>
      </c>
      <c r="V30" s="156">
        <v>151757.99065135355</v>
      </c>
      <c r="W30" s="156">
        <v>153389.11817822856</v>
      </c>
      <c r="X30" s="156">
        <v>167715.61437666605</v>
      </c>
      <c r="Y30" s="156">
        <v>160761.67025213476</v>
      </c>
      <c r="Z30" s="156">
        <v>178097.81325900982</v>
      </c>
    </row>
    <row r="31" spans="1:26" ht="13" x14ac:dyDescent="0.3">
      <c r="A31" s="87" t="s">
        <v>444</v>
      </c>
      <c r="B31" s="82">
        <v>2600</v>
      </c>
      <c r="C31" s="237">
        <v>488.20738364166294</v>
      </c>
      <c r="D31" s="237">
        <v>1517.7013971428571</v>
      </c>
      <c r="E31" s="237">
        <v>2503.9517999999998</v>
      </c>
      <c r="F31" s="237">
        <v>3469.7617799999994</v>
      </c>
      <c r="G31" s="237">
        <v>4415.1313371428578</v>
      </c>
      <c r="H31" s="237">
        <v>4854.600428571428</v>
      </c>
      <c r="I31" s="237">
        <v>399.55219132335151</v>
      </c>
      <c r="J31" s="237">
        <v>1294.8848228698271</v>
      </c>
      <c r="K31" s="237">
        <v>2136.3419636572908</v>
      </c>
      <c r="L31" s="237">
        <v>2960.3595782108164</v>
      </c>
      <c r="M31" s="237">
        <v>3766.9376665304062</v>
      </c>
      <c r="N31" s="237">
        <v>4141.8874805600526</v>
      </c>
      <c r="O31" s="237">
        <v>315.23751622318849</v>
      </c>
      <c r="P31" s="237">
        <v>1073.1846622143971</v>
      </c>
      <c r="Q31" s="237">
        <v>1770.5740218352005</v>
      </c>
      <c r="R31" s="237">
        <v>2453.5097159716343</v>
      </c>
      <c r="S31" s="237">
        <v>3121.9917446237005</v>
      </c>
      <c r="T31" s="237">
        <v>3432.7455525376331</v>
      </c>
      <c r="U31" s="138">
        <v>18.72</v>
      </c>
      <c r="V31" s="156">
        <v>155700.77059670113</v>
      </c>
      <c r="W31" s="156">
        <v>157397.14322465108</v>
      </c>
      <c r="X31" s="156">
        <v>172296.6992710261</v>
      </c>
      <c r="Y31" s="156">
        <v>165064.59738151362</v>
      </c>
      <c r="Z31" s="156">
        <v>183094.18610866359</v>
      </c>
    </row>
    <row r="32" spans="1:26" ht="13" x14ac:dyDescent="0.3">
      <c r="A32" s="87" t="s">
        <v>445</v>
      </c>
      <c r="B32" s="82">
        <v>2700</v>
      </c>
      <c r="C32" s="237">
        <v>510.08964899615694</v>
      </c>
      <c r="D32" s="237">
        <v>1629.7180444285714</v>
      </c>
      <c r="E32" s="237">
        <v>2688.7604099999999</v>
      </c>
      <c r="F32" s="237">
        <v>3725.8537109999997</v>
      </c>
      <c r="G32" s="237">
        <v>4740.997947428571</v>
      </c>
      <c r="H32" s="237">
        <v>5212.9028357142861</v>
      </c>
      <c r="I32" s="237">
        <v>417.46078379135167</v>
      </c>
      <c r="J32" s="237">
        <v>1390.4560971350381</v>
      </c>
      <c r="K32" s="237">
        <v>2294.0184767547767</v>
      </c>
      <c r="L32" s="237">
        <v>3178.8541749316191</v>
      </c>
      <c r="M32" s="237">
        <v>4044.9631916655662</v>
      </c>
      <c r="N32" s="237">
        <v>4447.5868426878333</v>
      </c>
      <c r="O32" s="237">
        <v>329.36698499163003</v>
      </c>
      <c r="P32" s="237">
        <v>1152.3929623490731</v>
      </c>
      <c r="Q32" s="237">
        <v>1901.2543823267533</v>
      </c>
      <c r="R32" s="237">
        <v>2634.5953583670725</v>
      </c>
      <c r="S32" s="237">
        <v>3352.4158904700307</v>
      </c>
      <c r="T32" s="237">
        <v>3686.1054351232979</v>
      </c>
      <c r="U32" s="138">
        <v>22.080000000000002</v>
      </c>
      <c r="V32" s="156">
        <v>161527.33212456995</v>
      </c>
      <c r="W32" s="156">
        <v>163288.94985359494</v>
      </c>
      <c r="X32" s="156">
        <v>178761.56574790747</v>
      </c>
      <c r="Y32" s="156">
        <v>171251.3060934137</v>
      </c>
      <c r="Z32" s="156">
        <v>189974.34054083866</v>
      </c>
    </row>
    <row r="33" spans="1:26" ht="13" x14ac:dyDescent="0.3">
      <c r="A33" s="87" t="s">
        <v>446</v>
      </c>
      <c r="B33" s="82">
        <v>2800</v>
      </c>
      <c r="C33" s="237">
        <v>531.97191435065099</v>
      </c>
      <c r="D33" s="237">
        <v>1697.4885227142856</v>
      </c>
      <c r="E33" s="237">
        <v>2800.5702900000001</v>
      </c>
      <c r="F33" s="237">
        <v>3880.7902590000003</v>
      </c>
      <c r="G33" s="237">
        <v>4938.1484297142861</v>
      </c>
      <c r="H33" s="237">
        <v>5429.6770928571432</v>
      </c>
      <c r="I33" s="237">
        <v>435.36937625935172</v>
      </c>
      <c r="J33" s="237">
        <v>1448.2770650382131</v>
      </c>
      <c r="K33" s="237">
        <v>2389.4133396253346</v>
      </c>
      <c r="L33" s="237">
        <v>3311.044199195107</v>
      </c>
      <c r="M33" s="237">
        <v>4213.1696437475293</v>
      </c>
      <c r="N33" s="237">
        <v>4632.536066620547</v>
      </c>
      <c r="O33" s="237">
        <v>343.49645376007152</v>
      </c>
      <c r="P33" s="237">
        <v>1200.3142714972892</v>
      </c>
      <c r="Q33" s="237">
        <v>1980.3164748608474</v>
      </c>
      <c r="R33" s="237">
        <v>2744.1528294500313</v>
      </c>
      <c r="S33" s="237">
        <v>3491.8233352648417</v>
      </c>
      <c r="T33" s="237">
        <v>3839.389083913888</v>
      </c>
      <c r="U33" s="138">
        <v>21.96</v>
      </c>
      <c r="V33" s="156">
        <v>165092.27622242045</v>
      </c>
      <c r="W33" s="156">
        <v>166919.13905252042</v>
      </c>
      <c r="X33" s="156">
        <v>182964.81479477041</v>
      </c>
      <c r="Y33" s="156">
        <v>175176.3973752954</v>
      </c>
      <c r="Z33" s="156">
        <v>194592.87754299541</v>
      </c>
    </row>
    <row r="34" spans="1:26" ht="13" x14ac:dyDescent="0.3">
      <c r="A34" s="87" t="s">
        <v>447</v>
      </c>
      <c r="B34" s="82">
        <v>2900</v>
      </c>
      <c r="C34" s="237">
        <v>553.85417970514402</v>
      </c>
      <c r="D34" s="237">
        <v>1765.0175399999998</v>
      </c>
      <c r="E34" s="237">
        <v>2911.9818</v>
      </c>
      <c r="F34" s="237">
        <v>4035.1747800000003</v>
      </c>
      <c r="G34" s="237">
        <v>5134.5964800000002</v>
      </c>
      <c r="H34" s="237">
        <v>5645.6790000000001</v>
      </c>
      <c r="I34" s="237">
        <v>453.27796872735115</v>
      </c>
      <c r="J34" s="237">
        <v>1505.8920212813841</v>
      </c>
      <c r="K34" s="237">
        <v>2484.468317938984</v>
      </c>
      <c r="L34" s="237">
        <v>3442.7632405725926</v>
      </c>
      <c r="M34" s="237">
        <v>4380.7767891822095</v>
      </c>
      <c r="N34" s="237">
        <v>4816.8263306980316</v>
      </c>
      <c r="O34" s="237">
        <v>357.62592252851243</v>
      </c>
      <c r="P34" s="237">
        <v>1248.0648407079846</v>
      </c>
      <c r="Q34" s="237">
        <v>2059.0968752421295</v>
      </c>
      <c r="R34" s="237">
        <v>2853.3199556926656</v>
      </c>
      <c r="S34" s="237">
        <v>3630.7340820595919</v>
      </c>
      <c r="T34" s="237">
        <v>3992.1265948571909</v>
      </c>
      <c r="U34" s="138">
        <v>21.84</v>
      </c>
      <c r="V34" s="156">
        <v>165993.47759541625</v>
      </c>
      <c r="W34" s="156">
        <v>167885.58552659128</v>
      </c>
      <c r="X34" s="156">
        <v>184504.3211167788</v>
      </c>
      <c r="Y34" s="156">
        <v>176437.74593232246</v>
      </c>
      <c r="Z34" s="156">
        <v>196547.67182029752</v>
      </c>
    </row>
    <row r="35" spans="1:26" ht="13" x14ac:dyDescent="0.3">
      <c r="A35" s="87" t="s">
        <v>448</v>
      </c>
      <c r="B35" s="82">
        <v>3000</v>
      </c>
      <c r="C35" s="237">
        <v>575.73644505963819</v>
      </c>
      <c r="D35" s="237">
        <v>1773.4686750000001</v>
      </c>
      <c r="E35" s="237">
        <v>2925.9247500000001</v>
      </c>
      <c r="F35" s="237">
        <v>4054.4957249999998</v>
      </c>
      <c r="G35" s="237">
        <v>5159.1815999999999</v>
      </c>
      <c r="H35" s="237">
        <v>5672.7112500000003</v>
      </c>
      <c r="I35" s="237">
        <v>471.18656119535143</v>
      </c>
      <c r="J35" s="237">
        <v>1513.1024293815055</v>
      </c>
      <c r="K35" s="237">
        <v>2496.3642774307668</v>
      </c>
      <c r="L35" s="237">
        <v>3459.2476415826336</v>
      </c>
      <c r="M35" s="237">
        <v>4401.7525218371065</v>
      </c>
      <c r="N35" s="237">
        <v>4839.8899256310779</v>
      </c>
      <c r="O35" s="237">
        <v>371.75539129695403</v>
      </c>
      <c r="P35" s="237">
        <v>1254.0407385212025</v>
      </c>
      <c r="Q35" s="237">
        <v>2068.9561005905357</v>
      </c>
      <c r="R35" s="237">
        <v>2866.9820251040283</v>
      </c>
      <c r="S35" s="237">
        <v>3648.1185120616801</v>
      </c>
      <c r="T35" s="237">
        <v>4011.2414195122633</v>
      </c>
      <c r="U35" s="138">
        <v>21.84</v>
      </c>
      <c r="V35" s="156">
        <v>166951.35434553656</v>
      </c>
      <c r="W35" s="156">
        <v>168908.70737778663</v>
      </c>
      <c r="X35" s="156">
        <v>186100.50281591166</v>
      </c>
      <c r="Y35" s="156">
        <v>177755.76986647409</v>
      </c>
      <c r="Z35" s="156">
        <v>198559.14147472414</v>
      </c>
    </row>
    <row r="36" spans="1:26" ht="13" x14ac:dyDescent="0.3">
      <c r="A36" s="87" t="s">
        <v>449</v>
      </c>
      <c r="B36" s="82" t="s">
        <v>30</v>
      </c>
      <c r="C36" s="237">
        <v>597.61871041413212</v>
      </c>
      <c r="D36" s="237">
        <v>1885.002400285714</v>
      </c>
      <c r="E36" s="237">
        <v>3109.9366199999999</v>
      </c>
      <c r="F36" s="237">
        <v>4309.4836019999993</v>
      </c>
      <c r="G36" s="237">
        <v>5483.643346285714</v>
      </c>
      <c r="H36" s="237">
        <v>6029.4689571428571</v>
      </c>
      <c r="I36" s="237">
        <v>489.09515366335148</v>
      </c>
      <c r="J36" s="237">
        <v>1608.2616803267094</v>
      </c>
      <c r="K36" s="237">
        <v>2653.3610214144369</v>
      </c>
      <c r="L36" s="237">
        <v>3676.8002725314332</v>
      </c>
      <c r="M36" s="237">
        <v>4678.5794336776999</v>
      </c>
      <c r="N36" s="237">
        <v>5144.2713680483976</v>
      </c>
      <c r="O36" s="237">
        <v>385.88486006539551</v>
      </c>
      <c r="P36" s="237">
        <v>1332.9075587808372</v>
      </c>
      <c r="Q36" s="237">
        <v>2199.0730767764658</v>
      </c>
      <c r="R36" s="237">
        <v>3047.2869778188165</v>
      </c>
      <c r="S36" s="237">
        <v>3877.54926190789</v>
      </c>
      <c r="T36" s="237">
        <v>4263.5090264033515</v>
      </c>
      <c r="U36" s="138">
        <v>25.2</v>
      </c>
      <c r="V36" s="156">
        <v>189556.52632975933</v>
      </c>
      <c r="W36" s="156">
        <v>191579.1244630843</v>
      </c>
      <c r="X36" s="156">
        <v>209343.97974914682</v>
      </c>
      <c r="Y36" s="156">
        <v>200721.08903472812</v>
      </c>
      <c r="Z36" s="156">
        <v>222217.90636325307</v>
      </c>
    </row>
    <row r="37" spans="1:26" ht="13" x14ac:dyDescent="0.3">
      <c r="A37" s="87" t="s">
        <v>450</v>
      </c>
      <c r="B37" s="82" t="s">
        <v>31</v>
      </c>
      <c r="C37" s="237">
        <v>538.76946019344746</v>
      </c>
      <c r="D37" s="237">
        <v>1743.1834577142856</v>
      </c>
      <c r="E37" s="237">
        <v>2875.9592400000001</v>
      </c>
      <c r="F37" s="237">
        <v>3985.2578039999999</v>
      </c>
      <c r="G37" s="237">
        <v>5071.0791497142864</v>
      </c>
      <c r="H37" s="237">
        <v>5575.8393428571426</v>
      </c>
      <c r="I37" s="237">
        <v>440.93253328670187</v>
      </c>
      <c r="J37" s="237">
        <v>1487.26344136027</v>
      </c>
      <c r="K37" s="237">
        <v>2453.7342971937119</v>
      </c>
      <c r="L37" s="237">
        <v>3400.1746689684287</v>
      </c>
      <c r="M37" s="237">
        <v>4326.5845566844228</v>
      </c>
      <c r="N37" s="237">
        <v>4757.2399639469913</v>
      </c>
      <c r="O37" s="237">
        <v>347.88565707754788</v>
      </c>
      <c r="P37" s="237">
        <v>1232.625702108872</v>
      </c>
      <c r="Q37" s="237">
        <v>2033.6248957351763</v>
      </c>
      <c r="R37" s="237">
        <v>2818.0230698044579</v>
      </c>
      <c r="S37" s="237">
        <v>3585.8202243167188</v>
      </c>
      <c r="T37" s="237">
        <v>3942.7421447926886</v>
      </c>
      <c r="U37" s="138">
        <f>U21*2</f>
        <v>25.44</v>
      </c>
      <c r="V37" s="156">
        <v>191502.1739383364</v>
      </c>
      <c r="W37" s="156">
        <v>193590.01717273641</v>
      </c>
      <c r="X37" s="156">
        <v>211927.93230673642</v>
      </c>
      <c r="Y37" s="156">
        <v>203026.88382733642</v>
      </c>
      <c r="Z37" s="156">
        <v>225217.14687613636</v>
      </c>
    </row>
    <row r="38" spans="1:26" ht="13" x14ac:dyDescent="0.3">
      <c r="A38" s="87" t="s">
        <v>451</v>
      </c>
      <c r="B38" s="82" t="s">
        <v>32</v>
      </c>
      <c r="C38" s="237">
        <v>560.65172554794151</v>
      </c>
      <c r="D38" s="237">
        <v>1810.7124749999998</v>
      </c>
      <c r="E38" s="237">
        <v>2987.37075</v>
      </c>
      <c r="F38" s="237">
        <v>4139.6423249999998</v>
      </c>
      <c r="G38" s="237">
        <v>5267.5271999999995</v>
      </c>
      <c r="H38" s="237">
        <v>5791.8412500000004</v>
      </c>
      <c r="I38" s="237">
        <v>458.84112575470203</v>
      </c>
      <c r="J38" s="237">
        <v>1544.8783976034415</v>
      </c>
      <c r="K38" s="237">
        <v>2548.7892755073613</v>
      </c>
      <c r="L38" s="237">
        <v>3531.8937103459148</v>
      </c>
      <c r="M38" s="237">
        <v>4494.191702119103</v>
      </c>
      <c r="N38" s="237">
        <v>4941.5302280244759</v>
      </c>
      <c r="O38" s="237">
        <v>362.01512584598942</v>
      </c>
      <c r="P38" s="237">
        <v>1280.3762713195676</v>
      </c>
      <c r="Q38" s="237">
        <v>2112.4052961164584</v>
      </c>
      <c r="R38" s="237">
        <v>2927.1901960470918</v>
      </c>
      <c r="S38" s="237">
        <v>3724.7309711114694</v>
      </c>
      <c r="T38" s="237">
        <v>4095.4796557359909</v>
      </c>
      <c r="U38" s="138">
        <f>U21+U22</f>
        <v>25.32</v>
      </c>
      <c r="V38" s="156">
        <v>195612.28118757554</v>
      </c>
      <c r="W38" s="156">
        <v>197765.36952305058</v>
      </c>
      <c r="X38" s="156">
        <v>216676.34450498802</v>
      </c>
      <c r="Y38" s="156">
        <v>207497.13826060676</v>
      </c>
      <c r="Z38" s="156">
        <v>230380.84702968181</v>
      </c>
    </row>
    <row r="39" spans="1:26" ht="13" x14ac:dyDescent="0.3">
      <c r="A39" s="87" t="s">
        <v>452</v>
      </c>
      <c r="B39" s="82" t="s">
        <v>33</v>
      </c>
      <c r="C39" s="237">
        <v>582.53399090243568</v>
      </c>
      <c r="D39" s="237">
        <v>1878.2414922857142</v>
      </c>
      <c r="E39" s="237">
        <v>3098.78226</v>
      </c>
      <c r="F39" s="237">
        <v>4294.0268459999998</v>
      </c>
      <c r="G39" s="237">
        <v>5463.9752502857145</v>
      </c>
      <c r="H39" s="237">
        <v>6007.8431571428573</v>
      </c>
      <c r="I39" s="237">
        <v>476.7497182227022</v>
      </c>
      <c r="J39" s="237">
        <v>1602.4933538466125</v>
      </c>
      <c r="K39" s="237">
        <v>2643.8442538210111</v>
      </c>
      <c r="L39" s="237">
        <v>3663.6127517234004</v>
      </c>
      <c r="M39" s="237">
        <v>4661.7988475537832</v>
      </c>
      <c r="N39" s="237">
        <v>5125.8204921019606</v>
      </c>
      <c r="O39" s="237">
        <v>376.14459461443101</v>
      </c>
      <c r="P39" s="237">
        <v>1328.1268405302633</v>
      </c>
      <c r="Q39" s="237">
        <v>2191.1856964977405</v>
      </c>
      <c r="R39" s="237">
        <v>3036.3573222897262</v>
      </c>
      <c r="S39" s="237">
        <v>3863.6417179062205</v>
      </c>
      <c r="T39" s="237">
        <v>4248.2171666792938</v>
      </c>
      <c r="U39" s="138">
        <f>U22*2</f>
        <v>25.2</v>
      </c>
      <c r="V39" s="156">
        <v>199725.08726429677</v>
      </c>
      <c r="W39" s="156">
        <v>201943.42070084676</v>
      </c>
      <c r="X39" s="156">
        <v>221427.45553072181</v>
      </c>
      <c r="Y39" s="156">
        <v>211970.09152135922</v>
      </c>
      <c r="Z39" s="156">
        <v>235547.24601070929</v>
      </c>
    </row>
    <row r="40" spans="1:26" ht="13" x14ac:dyDescent="0.3">
      <c r="A40" s="87" t="s">
        <v>453</v>
      </c>
      <c r="B40" s="82" t="s">
        <v>34</v>
      </c>
      <c r="C40" s="237">
        <v>604.4162562569295</v>
      </c>
      <c r="D40" s="237">
        <v>1946.4948925714286</v>
      </c>
      <c r="E40" s="237">
        <v>3211.3888800000004</v>
      </c>
      <c r="F40" s="237">
        <v>4450.0674480000007</v>
      </c>
      <c r="G40" s="237">
        <v>5662.5305965714288</v>
      </c>
      <c r="H40" s="237">
        <v>6226.1621142857148</v>
      </c>
      <c r="I40" s="237">
        <v>494.65831069070225</v>
      </c>
      <c r="J40" s="237">
        <v>1660.7263450697944</v>
      </c>
      <c r="K40" s="237">
        <v>2739.9188858053849</v>
      </c>
      <c r="L40" s="237">
        <v>3796.7447417588901</v>
      </c>
      <c r="M40" s="237">
        <v>4831.2039129303112</v>
      </c>
      <c r="N40" s="237">
        <v>5312.0876357451343</v>
      </c>
      <c r="O40" s="237">
        <v>390.27406338287244</v>
      </c>
      <c r="P40" s="237">
        <v>1376.3896295535205</v>
      </c>
      <c r="Q40" s="237">
        <v>2270.8111733374585</v>
      </c>
      <c r="R40" s="237">
        <v>3146.6954830533346</v>
      </c>
      <c r="S40" s="237">
        <v>4004.0425587011505</v>
      </c>
      <c r="T40" s="237">
        <v>4402.59309116446</v>
      </c>
      <c r="U40" s="138">
        <f>U22+U23</f>
        <v>25.08</v>
      </c>
      <c r="V40" s="156">
        <v>205424.80390050588</v>
      </c>
      <c r="W40" s="156">
        <v>207708.38243813091</v>
      </c>
      <c r="X40" s="156">
        <v>227765.47711594339</v>
      </c>
      <c r="Y40" s="156">
        <v>218029.95534159959</v>
      </c>
      <c r="Z40" s="156">
        <v>242300.55555122465</v>
      </c>
    </row>
    <row r="41" spans="1:26" ht="13" x14ac:dyDescent="0.3">
      <c r="A41" s="87" t="s">
        <v>454</v>
      </c>
      <c r="B41" s="82" t="s">
        <v>35</v>
      </c>
      <c r="C41" s="237">
        <v>626.29852161142355</v>
      </c>
      <c r="D41" s="237">
        <v>2014.748292857143</v>
      </c>
      <c r="E41" s="237">
        <v>3323.9955000000004</v>
      </c>
      <c r="F41" s="237">
        <v>4606.1080500000007</v>
      </c>
      <c r="G41" s="237">
        <v>5861.0859428571439</v>
      </c>
      <c r="H41" s="237">
        <v>6444.4810714285722</v>
      </c>
      <c r="I41" s="237">
        <v>512.5669031587023</v>
      </c>
      <c r="J41" s="237">
        <v>1718.9593362929763</v>
      </c>
      <c r="K41" s="237">
        <v>2835.9935177897587</v>
      </c>
      <c r="L41" s="237">
        <v>3929.8767317943798</v>
      </c>
      <c r="M41" s="237">
        <v>5000.6089783068401</v>
      </c>
      <c r="N41" s="237">
        <v>5498.3547793883081</v>
      </c>
      <c r="O41" s="237">
        <v>404.40353215131393</v>
      </c>
      <c r="P41" s="237">
        <v>1424.6524185767778</v>
      </c>
      <c r="Q41" s="237">
        <v>2350.4366501771756</v>
      </c>
      <c r="R41" s="237">
        <v>3257.0336438169434</v>
      </c>
      <c r="S41" s="237">
        <v>4144.4433994960809</v>
      </c>
      <c r="T41" s="237">
        <v>4556.9690156496263</v>
      </c>
      <c r="U41" s="138">
        <f>U23*2</f>
        <v>24.96</v>
      </c>
      <c r="V41" s="156">
        <v>211127.2193641972</v>
      </c>
      <c r="W41" s="156">
        <v>213476.04300289718</v>
      </c>
      <c r="X41" s="156">
        <v>234106.19752864717</v>
      </c>
      <c r="Y41" s="156">
        <v>224092.51798932219</v>
      </c>
      <c r="Z41" s="156">
        <v>249056.56391922216</v>
      </c>
    </row>
    <row r="42" spans="1:26" ht="13" x14ac:dyDescent="0.3">
      <c r="A42" s="87" t="s">
        <v>455</v>
      </c>
      <c r="B42" s="82" t="s">
        <v>36</v>
      </c>
      <c r="C42" s="237">
        <v>648.18078696591749</v>
      </c>
      <c r="D42" s="237">
        <v>2022.7165058571427</v>
      </c>
      <c r="E42" s="237">
        <v>3337.1417100000003</v>
      </c>
      <c r="F42" s="237">
        <v>4624.3249409999999</v>
      </c>
      <c r="G42" s="237">
        <v>5884.2661988571435</v>
      </c>
      <c r="H42" s="237">
        <v>6469.9686214285721</v>
      </c>
      <c r="I42" s="237">
        <v>530.47549562670258</v>
      </c>
      <c r="J42" s="237">
        <v>1725.7577210730904</v>
      </c>
      <c r="K42" s="237">
        <v>2847.2097081677248</v>
      </c>
      <c r="L42" s="237">
        <v>3945.4191670324185</v>
      </c>
      <c r="M42" s="237">
        <v>5020.3860976671722</v>
      </c>
      <c r="N42" s="237">
        <v>5520.1004546108952</v>
      </c>
      <c r="O42" s="237">
        <v>418.53300091975541</v>
      </c>
      <c r="P42" s="237">
        <v>1430.2868365149543</v>
      </c>
      <c r="Q42" s="237">
        <v>2359.7324912199583</v>
      </c>
      <c r="R42" s="237">
        <v>3269.9150235476563</v>
      </c>
      <c r="S42" s="237">
        <v>4160.8344334980493</v>
      </c>
      <c r="T42" s="237">
        <v>4574.9915646101226</v>
      </c>
      <c r="U42" s="138">
        <f>U23+U24</f>
        <v>24.96</v>
      </c>
      <c r="V42" s="156">
        <v>212838.06898182968</v>
      </c>
      <c r="W42" s="156">
        <v>215252.13772160473</v>
      </c>
      <c r="X42" s="156">
        <v>236455.35209529218</v>
      </c>
      <c r="Y42" s="156">
        <v>226163.51479098594</v>
      </c>
      <c r="Z42" s="156">
        <v>251821.00644116095</v>
      </c>
    </row>
    <row r="43" spans="1:26" ht="13" x14ac:dyDescent="0.3">
      <c r="A43" s="87" t="s">
        <v>456</v>
      </c>
      <c r="B43" s="82" t="s">
        <v>37</v>
      </c>
      <c r="C43" s="237">
        <v>670.06305232041166</v>
      </c>
      <c r="D43" s="237">
        <v>2030.684718857143</v>
      </c>
      <c r="E43" s="237">
        <v>3350.2879200000002</v>
      </c>
      <c r="F43" s="237">
        <v>4642.5418319999999</v>
      </c>
      <c r="G43" s="237">
        <v>5907.4464548571432</v>
      </c>
      <c r="H43" s="237">
        <v>6495.4561714285719</v>
      </c>
      <c r="I43" s="237">
        <v>548.38408809470275</v>
      </c>
      <c r="J43" s="237">
        <v>1732.5561058532046</v>
      </c>
      <c r="K43" s="237">
        <v>2858.4258985456913</v>
      </c>
      <c r="L43" s="237">
        <v>3960.9616022704572</v>
      </c>
      <c r="M43" s="237">
        <v>5040.1632170275043</v>
      </c>
      <c r="N43" s="237">
        <v>5541.8461298334823</v>
      </c>
      <c r="O43" s="237">
        <v>432.66246968819701</v>
      </c>
      <c r="P43" s="237">
        <v>1435.921254453131</v>
      </c>
      <c r="Q43" s="237">
        <v>2369.0283322627415</v>
      </c>
      <c r="R43" s="237">
        <v>3282.7964032783698</v>
      </c>
      <c r="S43" s="237">
        <v>4177.2254675000177</v>
      </c>
      <c r="T43" s="237">
        <v>4593.0141135706208</v>
      </c>
      <c r="U43" s="138">
        <f>U24*2</f>
        <v>24.96</v>
      </c>
      <c r="V43" s="156">
        <v>214548.91859946214</v>
      </c>
      <c r="W43" s="156">
        <v>217028.23244031216</v>
      </c>
      <c r="X43" s="156">
        <v>238804.50666193714</v>
      </c>
      <c r="Y43" s="156">
        <v>228234.51159264965</v>
      </c>
      <c r="Z43" s="156">
        <v>254585.44896309968</v>
      </c>
    </row>
    <row r="44" spans="1:26" ht="13" x14ac:dyDescent="0.3">
      <c r="A44" s="87" t="s">
        <v>457</v>
      </c>
      <c r="B44" s="82" t="s">
        <v>38</v>
      </c>
      <c r="C44" s="237">
        <v>691.94531767490548</v>
      </c>
      <c r="D44" s="237">
        <v>2141.9769831428575</v>
      </c>
      <c r="E44" s="237">
        <v>3533.9014200000001</v>
      </c>
      <c r="F44" s="237">
        <v>4896.9776819999988</v>
      </c>
      <c r="G44" s="237">
        <v>6231.2057691428572</v>
      </c>
      <c r="H44" s="237">
        <v>6851.4415285714276</v>
      </c>
      <c r="I44" s="237">
        <v>566.2926805627028</v>
      </c>
      <c r="J44" s="237">
        <v>1827.5093451384053</v>
      </c>
      <c r="K44" s="237">
        <v>3015.0827579724532</v>
      </c>
      <c r="L44" s="237">
        <v>4178.0432503332559</v>
      </c>
      <c r="M44" s="237">
        <v>5316.3908222208156</v>
      </c>
      <c r="N44" s="237">
        <v>5845.568612395572</v>
      </c>
      <c r="O44" s="237">
        <v>446.79193845663843</v>
      </c>
      <c r="P44" s="237">
        <v>1514.6173347752454</v>
      </c>
      <c r="Q44" s="237">
        <v>2498.8636162958592</v>
      </c>
      <c r="R44" s="237">
        <v>3462.7110111528332</v>
      </c>
      <c r="S44" s="237">
        <v>4406.1595193461681</v>
      </c>
      <c r="T44" s="237">
        <v>4844.7355826144203</v>
      </c>
      <c r="U44" s="138">
        <f>U24+U25</f>
        <v>28.32</v>
      </c>
      <c r="V44" s="156">
        <v>229551.49356654656</v>
      </c>
      <c r="W44" s="156">
        <v>232096.05250847156</v>
      </c>
      <c r="X44" s="156">
        <v>254445.38657803406</v>
      </c>
      <c r="Y44" s="156">
        <v>243597.2337437653</v>
      </c>
      <c r="Z44" s="156">
        <v>270641.61683449033</v>
      </c>
    </row>
    <row r="45" spans="1:26" ht="13" x14ac:dyDescent="0.3">
      <c r="A45" s="87" t="s">
        <v>458</v>
      </c>
      <c r="B45" s="82" t="s">
        <v>39</v>
      </c>
      <c r="C45" s="237">
        <v>713.82758302939953</v>
      </c>
      <c r="D45" s="237">
        <v>2253.2692474285714</v>
      </c>
      <c r="E45" s="237">
        <v>3717.5149199999996</v>
      </c>
      <c r="F45" s="237">
        <v>5151.4135319999996</v>
      </c>
      <c r="G45" s="237">
        <v>6554.9650834285721</v>
      </c>
      <c r="H45" s="237">
        <v>7207.4268857142852</v>
      </c>
      <c r="I45" s="237">
        <v>584.20127303070285</v>
      </c>
      <c r="J45" s="237">
        <v>1922.4625844236059</v>
      </c>
      <c r="K45" s="237">
        <v>3171.7396173992151</v>
      </c>
      <c r="L45" s="237">
        <v>4395.124898396054</v>
      </c>
      <c r="M45" s="237">
        <v>5592.618427414126</v>
      </c>
      <c r="N45" s="237">
        <v>6149.2910949576608</v>
      </c>
      <c r="O45" s="237">
        <v>460.92140722507997</v>
      </c>
      <c r="P45" s="237">
        <v>1593.3134150973599</v>
      </c>
      <c r="Q45" s="237">
        <v>2628.6989003289773</v>
      </c>
      <c r="R45" s="237">
        <v>3642.6256190272966</v>
      </c>
      <c r="S45" s="237">
        <v>4635.0935711923194</v>
      </c>
      <c r="T45" s="237">
        <v>5096.4570516582207</v>
      </c>
      <c r="U45" s="138">
        <f>U25*2</f>
        <v>31.68</v>
      </c>
      <c r="V45" s="156">
        <v>244551.36970614881</v>
      </c>
      <c r="W45" s="156">
        <v>247161.17374914879</v>
      </c>
      <c r="X45" s="156">
        <v>270083.56766664877</v>
      </c>
      <c r="Y45" s="156">
        <v>258957.25706739878</v>
      </c>
      <c r="Z45" s="156">
        <v>286695.08587839879</v>
      </c>
    </row>
    <row r="46" spans="1:26" ht="13" x14ac:dyDescent="0.3">
      <c r="A46" s="87" t="s">
        <v>459</v>
      </c>
      <c r="B46" s="82" t="s">
        <v>40</v>
      </c>
      <c r="C46" s="237">
        <v>735.70984838389347</v>
      </c>
      <c r="D46" s="237">
        <v>2321.5226477142855</v>
      </c>
      <c r="E46" s="237">
        <v>3830.1215399999996</v>
      </c>
      <c r="F46" s="237">
        <v>5307.4541339999996</v>
      </c>
      <c r="G46" s="237">
        <v>6753.5204297142855</v>
      </c>
      <c r="H46" s="237">
        <v>7425.7458428571426</v>
      </c>
      <c r="I46" s="237">
        <v>602.1098654987029</v>
      </c>
      <c r="J46" s="237">
        <v>1980.6955756467873</v>
      </c>
      <c r="K46" s="237">
        <v>3267.814249383589</v>
      </c>
      <c r="L46" s="237">
        <v>4528.2568884315442</v>
      </c>
      <c r="M46" s="237">
        <v>5762.023492790654</v>
      </c>
      <c r="N46" s="237">
        <v>6335.5582386008355</v>
      </c>
      <c r="O46" s="237">
        <v>475.05087599352146</v>
      </c>
      <c r="P46" s="237">
        <v>1641.5762041206169</v>
      </c>
      <c r="Q46" s="237">
        <v>2708.3243771686944</v>
      </c>
      <c r="R46" s="237">
        <v>3752.9637797909049</v>
      </c>
      <c r="S46" s="237">
        <v>4775.4944119872489</v>
      </c>
      <c r="T46" s="237">
        <v>5250.832976143387</v>
      </c>
      <c r="U46" s="138">
        <f>U25+U26</f>
        <v>31.560000000000002</v>
      </c>
      <c r="V46" s="156">
        <v>248750.53826229801</v>
      </c>
      <c r="W46" s="156">
        <v>251425.58740637294</v>
      </c>
      <c r="X46" s="156">
        <v>274921.04117181047</v>
      </c>
      <c r="Y46" s="156">
        <v>263516.57280757924</v>
      </c>
      <c r="Z46" s="156">
        <v>291947.84733885416</v>
      </c>
    </row>
    <row r="47" spans="1:26" ht="13" x14ac:dyDescent="0.3">
      <c r="A47" s="87" t="s">
        <v>460</v>
      </c>
      <c r="B47" s="82" t="s">
        <v>41</v>
      </c>
      <c r="C47" s="237">
        <v>757.59211373838752</v>
      </c>
      <c r="D47" s="237">
        <v>2389.7760479999997</v>
      </c>
      <c r="E47" s="237">
        <v>3942.7281599999997</v>
      </c>
      <c r="F47" s="237">
        <v>5463.4947359999996</v>
      </c>
      <c r="G47" s="237">
        <v>6952.0757759999988</v>
      </c>
      <c r="H47" s="237">
        <v>7644.0648000000001</v>
      </c>
      <c r="I47" s="237">
        <v>620.01845796670307</v>
      </c>
      <c r="J47" s="237">
        <v>2038.928566869969</v>
      </c>
      <c r="K47" s="237">
        <v>3363.8888813679623</v>
      </c>
      <c r="L47" s="237">
        <v>4661.3888784670335</v>
      </c>
      <c r="M47" s="237">
        <v>5931.428558167182</v>
      </c>
      <c r="N47" s="237">
        <v>6521.8253822440092</v>
      </c>
      <c r="O47" s="237">
        <v>489.180344761963</v>
      </c>
      <c r="P47" s="237">
        <v>1689.8389931438739</v>
      </c>
      <c r="Q47" s="237">
        <v>2787.9498540084114</v>
      </c>
      <c r="R47" s="237">
        <v>3863.3019405545128</v>
      </c>
      <c r="S47" s="237">
        <v>4915.8952527821784</v>
      </c>
      <c r="T47" s="237">
        <v>5405.2089006285532</v>
      </c>
      <c r="U47" s="138">
        <f>U26*2</f>
        <v>31.44</v>
      </c>
      <c r="V47" s="156">
        <v>252947.00799096501</v>
      </c>
      <c r="W47" s="156">
        <v>255687.30223611507</v>
      </c>
      <c r="X47" s="156">
        <v>279755.81584949</v>
      </c>
      <c r="Y47" s="156">
        <v>268073.18972027762</v>
      </c>
      <c r="Z47" s="156">
        <v>297197.90997182747</v>
      </c>
    </row>
    <row r="48" spans="1:26" ht="13" x14ac:dyDescent="0.3">
      <c r="A48" s="87" t="s">
        <v>461</v>
      </c>
      <c r="B48" s="82" t="s">
        <v>42</v>
      </c>
      <c r="C48" s="237">
        <v>779.47437909288078</v>
      </c>
      <c r="D48" s="237">
        <v>2457.5465262857142</v>
      </c>
      <c r="E48" s="237">
        <v>4054.5380399999999</v>
      </c>
      <c r="F48" s="237">
        <v>5618.4312839999993</v>
      </c>
      <c r="G48" s="237">
        <v>7149.2262582857129</v>
      </c>
      <c r="H48" s="237">
        <v>7860.8390571428563</v>
      </c>
      <c r="I48" s="237">
        <v>637.92705043470255</v>
      </c>
      <c r="J48" s="237">
        <v>2096.7495347731438</v>
      </c>
      <c r="K48" s="237">
        <v>3459.2837442385198</v>
      </c>
      <c r="L48" s="237">
        <v>4793.5789027305209</v>
      </c>
      <c r="M48" s="237">
        <v>6099.635010249146</v>
      </c>
      <c r="N48" s="237">
        <v>6706.774606176722</v>
      </c>
      <c r="O48" s="237">
        <v>503.30981353040391</v>
      </c>
      <c r="P48" s="237">
        <v>1737.7603022920903</v>
      </c>
      <c r="Q48" s="237">
        <v>2867.0119465425055</v>
      </c>
      <c r="R48" s="237">
        <v>3972.8594116374716</v>
      </c>
      <c r="S48" s="237">
        <v>5055.302697576989</v>
      </c>
      <c r="T48" s="237">
        <v>5558.492549419143</v>
      </c>
      <c r="U48" s="138">
        <f>U26+U27</f>
        <v>31.32</v>
      </c>
      <c r="V48" s="156">
        <v>259210.77957093768</v>
      </c>
      <c r="W48" s="156">
        <v>262016.31891716269</v>
      </c>
      <c r="X48" s="156">
        <v>286657.89237847523</v>
      </c>
      <c r="Y48" s="156">
        <v>274697.1084842814</v>
      </c>
      <c r="Z48" s="156">
        <v>304515.27445610648</v>
      </c>
    </row>
    <row r="49" spans="1:26" ht="13" x14ac:dyDescent="0.3">
      <c r="A49" s="87" t="s">
        <v>462</v>
      </c>
      <c r="B49" s="82" t="s">
        <v>43</v>
      </c>
      <c r="C49" s="237">
        <v>801.35664444737392</v>
      </c>
      <c r="D49" s="237">
        <v>2525.3170045714282</v>
      </c>
      <c r="E49" s="237">
        <v>4166.3479200000002</v>
      </c>
      <c r="F49" s="237">
        <v>5773.367831999999</v>
      </c>
      <c r="G49" s="237">
        <v>7346.3767405714289</v>
      </c>
      <c r="H49" s="237">
        <v>8077.6133142857134</v>
      </c>
      <c r="I49" s="237">
        <v>655.83564290270215</v>
      </c>
      <c r="J49" s="237">
        <v>2154.5705026763185</v>
      </c>
      <c r="K49" s="237">
        <v>3554.6786071090778</v>
      </c>
      <c r="L49" s="237">
        <v>4925.7689269940074</v>
      </c>
      <c r="M49" s="237">
        <v>6267.8414623311091</v>
      </c>
      <c r="N49" s="237">
        <v>6891.7238301094358</v>
      </c>
      <c r="O49" s="237">
        <v>517.439282298845</v>
      </c>
      <c r="P49" s="237">
        <v>1785.6816114403061</v>
      </c>
      <c r="Q49" s="237">
        <v>2946.0740390765995</v>
      </c>
      <c r="R49" s="237">
        <v>4082.4168827204303</v>
      </c>
      <c r="S49" s="237">
        <v>5194.7101423718004</v>
      </c>
      <c r="T49" s="237">
        <v>5711.7761982097336</v>
      </c>
      <c r="U49" s="138">
        <f>U27*2</f>
        <v>31.200000000000003</v>
      </c>
      <c r="V49" s="156">
        <v>265471.8523234282</v>
      </c>
      <c r="W49" s="156">
        <v>268342.63677072822</v>
      </c>
      <c r="X49" s="156">
        <v>293557.27007997816</v>
      </c>
      <c r="Y49" s="156">
        <v>281318.32842080318</v>
      </c>
      <c r="Z49" s="156">
        <v>311829.94011290319</v>
      </c>
    </row>
    <row r="50" spans="1:26" ht="13" x14ac:dyDescent="0.3">
      <c r="A50" s="87" t="s">
        <v>463</v>
      </c>
      <c r="B50" s="82" t="s">
        <v>44</v>
      </c>
      <c r="C50" s="237">
        <v>823.23890980186798</v>
      </c>
      <c r="D50" s="237">
        <v>2533.0437565714283</v>
      </c>
      <c r="E50" s="237">
        <v>4179.0957599999992</v>
      </c>
      <c r="F50" s="237">
        <v>5791.0326959999984</v>
      </c>
      <c r="G50" s="237">
        <v>7368.8545645714275</v>
      </c>
      <c r="H50" s="237">
        <v>8102.328514285713</v>
      </c>
      <c r="I50" s="237">
        <v>673.7442353707022</v>
      </c>
      <c r="J50" s="237">
        <v>2161.162875796429</v>
      </c>
      <c r="K50" s="237">
        <v>3565.5549129301357</v>
      </c>
      <c r="L50" s="237">
        <v>4940.8403793460438</v>
      </c>
      <c r="M50" s="237">
        <v>6287.0192750441574</v>
      </c>
      <c r="N50" s="237">
        <v>6912.8105454767929</v>
      </c>
      <c r="O50" s="237">
        <v>531.56875106728637</v>
      </c>
      <c r="P50" s="237">
        <v>1791.1452894409622</v>
      </c>
      <c r="Q50" s="237">
        <v>2955.0881879665708</v>
      </c>
      <c r="R50" s="237">
        <v>4094.9079176108185</v>
      </c>
      <c r="S50" s="237">
        <v>5210.6044783737088</v>
      </c>
      <c r="T50" s="237">
        <v>5729.2526093229426</v>
      </c>
      <c r="U50" s="138">
        <f>U27+U28</f>
        <v>31.200000000000003</v>
      </c>
      <c r="V50" s="156">
        <v>269177.13545034901</v>
      </c>
      <c r="W50" s="156">
        <v>272113.16499872401</v>
      </c>
      <c r="X50" s="156">
        <v>297900.85815591156</v>
      </c>
      <c r="Y50" s="156">
        <v>285383.7587317552</v>
      </c>
      <c r="Z50" s="156">
        <v>316588.81614413025</v>
      </c>
    </row>
    <row r="51" spans="1:26" ht="13" x14ac:dyDescent="0.3">
      <c r="A51" s="87" t="s">
        <v>464</v>
      </c>
      <c r="B51" s="82" t="s">
        <v>45</v>
      </c>
      <c r="C51" s="237">
        <v>845.12117515636203</v>
      </c>
      <c r="D51" s="237">
        <v>2540.7705085714283</v>
      </c>
      <c r="E51" s="237">
        <v>4191.8435999999992</v>
      </c>
      <c r="F51" s="237">
        <v>5808.6975599999978</v>
      </c>
      <c r="G51" s="237">
        <v>7391.3323885714271</v>
      </c>
      <c r="H51" s="237">
        <v>8127.0437142857118</v>
      </c>
      <c r="I51" s="237">
        <v>691.65282783870225</v>
      </c>
      <c r="J51" s="237">
        <v>2167.75524891654</v>
      </c>
      <c r="K51" s="237">
        <v>3576.4312187511941</v>
      </c>
      <c r="L51" s="237">
        <v>4955.9118316980812</v>
      </c>
      <c r="M51" s="237">
        <v>6306.1970877572057</v>
      </c>
      <c r="N51" s="237">
        <v>6933.89726084415</v>
      </c>
      <c r="O51" s="237">
        <v>545.69821983572797</v>
      </c>
      <c r="P51" s="237">
        <v>1796.6089674416185</v>
      </c>
      <c r="Q51" s="237">
        <v>2964.1023368565416</v>
      </c>
      <c r="R51" s="237">
        <v>4107.3989525012066</v>
      </c>
      <c r="S51" s="237">
        <v>5226.4988143756163</v>
      </c>
      <c r="T51" s="237">
        <v>5746.7290204361516</v>
      </c>
      <c r="U51" s="138">
        <f>U28*2</f>
        <v>31.200000000000003</v>
      </c>
      <c r="V51" s="156">
        <v>272882.41857726983</v>
      </c>
      <c r="W51" s="156">
        <v>275883.6932267198</v>
      </c>
      <c r="X51" s="156">
        <v>302244.44623184483</v>
      </c>
      <c r="Y51" s="156">
        <v>289449.18904270732</v>
      </c>
      <c r="Z51" s="156">
        <v>321347.69217535731</v>
      </c>
    </row>
    <row r="52" spans="1:26" ht="13" x14ac:dyDescent="0.3">
      <c r="A52" s="87" t="s">
        <v>465</v>
      </c>
      <c r="B52" s="82" t="s">
        <v>46</v>
      </c>
      <c r="C52" s="237">
        <v>867.00344051085597</v>
      </c>
      <c r="D52" s="237">
        <v>2652.7871558571424</v>
      </c>
      <c r="E52" s="237">
        <v>4376.6522099999993</v>
      </c>
      <c r="F52" s="237">
        <v>6064.7894909999995</v>
      </c>
      <c r="G52" s="237">
        <v>7717.1989988571422</v>
      </c>
      <c r="H52" s="237">
        <v>8485.3461214285708</v>
      </c>
      <c r="I52" s="237">
        <v>709.56142030670242</v>
      </c>
      <c r="J52" s="237">
        <v>2263.3265231817509</v>
      </c>
      <c r="K52" s="237">
        <v>3734.10773184868</v>
      </c>
      <c r="L52" s="237">
        <v>5174.4064284188844</v>
      </c>
      <c r="M52" s="237">
        <v>6584.2226128923667</v>
      </c>
      <c r="N52" s="237">
        <v>7239.5966229719306</v>
      </c>
      <c r="O52" s="237">
        <v>559.82768860416957</v>
      </c>
      <c r="P52" s="237">
        <v>1875.8172675762944</v>
      </c>
      <c r="Q52" s="237">
        <v>3094.7826973480951</v>
      </c>
      <c r="R52" s="237">
        <v>4288.4845948966449</v>
      </c>
      <c r="S52" s="237">
        <v>5456.9229602219466</v>
      </c>
      <c r="T52" s="237">
        <v>6000.0889030218159</v>
      </c>
      <c r="U52" s="138">
        <f>U28+U29</f>
        <v>34.56</v>
      </c>
      <c r="V52" s="156">
        <v>274477.21861317102</v>
      </c>
      <c r="W52" s="156">
        <v>277543.73836369597</v>
      </c>
      <c r="X52" s="156">
        <v>304477.5512167585</v>
      </c>
      <c r="Y52" s="156">
        <v>291404.13626263972</v>
      </c>
      <c r="Z52" s="156">
        <v>323996.08511556475</v>
      </c>
    </row>
    <row r="53" spans="1:26" ht="13" x14ac:dyDescent="0.3">
      <c r="A53" s="87" t="s">
        <v>466</v>
      </c>
      <c r="B53" s="82" t="s">
        <v>47</v>
      </c>
      <c r="C53" s="237">
        <v>888.88570586534991</v>
      </c>
      <c r="D53" s="237">
        <v>2764.8038031428569</v>
      </c>
      <c r="E53" s="237">
        <v>4561.4608199999993</v>
      </c>
      <c r="F53" s="237">
        <v>6320.8814219999995</v>
      </c>
      <c r="G53" s="237">
        <v>8043.0656091428573</v>
      </c>
      <c r="H53" s="237">
        <v>8843.648528571428</v>
      </c>
      <c r="I53" s="237">
        <v>727.47001277470247</v>
      </c>
      <c r="J53" s="237">
        <v>2358.8977974469622</v>
      </c>
      <c r="K53" s="237">
        <v>3891.7842449461668</v>
      </c>
      <c r="L53" s="237">
        <v>5392.9010251396876</v>
      </c>
      <c r="M53" s="237">
        <v>6862.2481380275276</v>
      </c>
      <c r="N53" s="237">
        <v>7545.2959850997113</v>
      </c>
      <c r="O53" s="237">
        <v>573.95715737261094</v>
      </c>
      <c r="P53" s="237">
        <v>1955.0255677109703</v>
      </c>
      <c r="Q53" s="237">
        <v>3225.4630578396482</v>
      </c>
      <c r="R53" s="237">
        <v>4469.5702372920841</v>
      </c>
      <c r="S53" s="237">
        <v>5687.3471060682778</v>
      </c>
      <c r="T53" s="237">
        <v>6253.4487856074811</v>
      </c>
      <c r="U53" s="138">
        <f>U29*2</f>
        <v>37.92</v>
      </c>
      <c r="V53" s="156">
        <v>276074.71747655456</v>
      </c>
      <c r="W53" s="156">
        <v>279206.4823281545</v>
      </c>
      <c r="X53" s="156">
        <v>306713.35502915439</v>
      </c>
      <c r="Y53" s="156">
        <v>293361.78231005446</v>
      </c>
      <c r="Z53" s="156">
        <v>326647.17688325449</v>
      </c>
    </row>
    <row r="54" spans="1:26" ht="13" x14ac:dyDescent="0.3">
      <c r="A54" s="87" t="s">
        <v>467</v>
      </c>
      <c r="B54" s="82" t="s">
        <v>48</v>
      </c>
      <c r="C54" s="237">
        <v>910.76797121984384</v>
      </c>
      <c r="D54" s="237">
        <v>2832.5742814285713</v>
      </c>
      <c r="E54" s="237">
        <v>4673.2707</v>
      </c>
      <c r="F54" s="237">
        <v>6475.8179699999991</v>
      </c>
      <c r="G54" s="237">
        <v>8240.2160914285723</v>
      </c>
      <c r="H54" s="237">
        <v>9060.4227857142851</v>
      </c>
      <c r="I54" s="237">
        <v>745.37860524270263</v>
      </c>
      <c r="J54" s="237">
        <v>2416.7187653501369</v>
      </c>
      <c r="K54" s="237">
        <v>3987.1791078167248</v>
      </c>
      <c r="L54" s="237">
        <v>5525.0910494031759</v>
      </c>
      <c r="M54" s="237">
        <v>7030.4545901094898</v>
      </c>
      <c r="N54" s="237">
        <v>7730.245209032425</v>
      </c>
      <c r="O54" s="237">
        <v>588.08662614105242</v>
      </c>
      <c r="P54" s="237">
        <v>2002.9468768591867</v>
      </c>
      <c r="Q54" s="237">
        <v>3304.5251503737427</v>
      </c>
      <c r="R54" s="237">
        <v>4579.1277083750429</v>
      </c>
      <c r="S54" s="237">
        <v>5826.7545508630874</v>
      </c>
      <c r="T54" s="237">
        <v>6406.7324343980708</v>
      </c>
      <c r="U54" s="138">
        <f>U29+U30</f>
        <v>37.800000000000004</v>
      </c>
      <c r="V54" s="156">
        <v>291112.3772009064</v>
      </c>
      <c r="W54" s="156">
        <v>294309.38715358148</v>
      </c>
      <c r="X54" s="156">
        <v>322389.31970251899</v>
      </c>
      <c r="Y54" s="156">
        <v>308759.58921843773</v>
      </c>
      <c r="Z54" s="156">
        <v>342738.42951191275</v>
      </c>
    </row>
    <row r="55" spans="1:26" ht="13" x14ac:dyDescent="0.3">
      <c r="A55" s="87" t="s">
        <v>468</v>
      </c>
      <c r="B55" s="82" t="s">
        <v>49</v>
      </c>
      <c r="C55" s="237">
        <v>932.6502365743379</v>
      </c>
      <c r="D55" s="237">
        <v>2900.3447597142858</v>
      </c>
      <c r="E55" s="237">
        <v>4785.0805800000007</v>
      </c>
      <c r="F55" s="237">
        <v>6630.7545180000006</v>
      </c>
      <c r="G55" s="237">
        <v>8437.3665737142856</v>
      </c>
      <c r="H55" s="237">
        <v>9277.1970428571422</v>
      </c>
      <c r="I55" s="237">
        <v>763.2871977107028</v>
      </c>
      <c r="J55" s="237">
        <v>2474.5397332533121</v>
      </c>
      <c r="K55" s="237">
        <v>4082.5739706872828</v>
      </c>
      <c r="L55" s="237">
        <v>5657.2810736666634</v>
      </c>
      <c r="M55" s="237">
        <v>7198.6610421914529</v>
      </c>
      <c r="N55" s="237">
        <v>7915.1944329651387</v>
      </c>
      <c r="O55" s="237">
        <v>602.21609490949402</v>
      </c>
      <c r="P55" s="237">
        <v>2050.8681860074025</v>
      </c>
      <c r="Q55" s="237">
        <v>3383.5872429078368</v>
      </c>
      <c r="R55" s="237">
        <v>4688.6851794580016</v>
      </c>
      <c r="S55" s="237">
        <v>5966.1619956578988</v>
      </c>
      <c r="T55" s="237">
        <v>6560.0160831886624</v>
      </c>
      <c r="U55" s="138">
        <f>U30*2</f>
        <v>37.680000000000007</v>
      </c>
      <c r="V55" s="156">
        <v>306150.03692525841</v>
      </c>
      <c r="W55" s="156">
        <v>309412.29197900835</v>
      </c>
      <c r="X55" s="156">
        <v>338065.28437588335</v>
      </c>
      <c r="Y55" s="156">
        <v>324157.39612682094</v>
      </c>
      <c r="Z55" s="156">
        <v>358829.68214057089</v>
      </c>
    </row>
    <row r="56" spans="1:26" ht="13" x14ac:dyDescent="0.3">
      <c r="A56" s="87" t="s">
        <v>469</v>
      </c>
      <c r="B56" s="82" t="s">
        <v>50</v>
      </c>
      <c r="C56" s="237">
        <v>954.53250192883183</v>
      </c>
      <c r="D56" s="237">
        <v>2967.8737769999998</v>
      </c>
      <c r="E56" s="237">
        <v>4896.4920900000006</v>
      </c>
      <c r="F56" s="237">
        <v>6785.1390389999997</v>
      </c>
      <c r="G56" s="237">
        <v>8633.8146239999987</v>
      </c>
      <c r="H56" s="237">
        <v>9493.19895</v>
      </c>
      <c r="I56" s="237">
        <v>781.19579017870285</v>
      </c>
      <c r="J56" s="237">
        <v>2532.1546894964831</v>
      </c>
      <c r="K56" s="237">
        <v>4177.6289490009312</v>
      </c>
      <c r="L56" s="237">
        <v>5789.0001150441485</v>
      </c>
      <c r="M56" s="237">
        <v>7366.2681876261331</v>
      </c>
      <c r="N56" s="237">
        <v>8099.4846970426233</v>
      </c>
      <c r="O56" s="237">
        <v>616.34556367793562</v>
      </c>
      <c r="P56" s="237">
        <v>2098.6187552180982</v>
      </c>
      <c r="Q56" s="237">
        <v>3462.3676432891189</v>
      </c>
      <c r="R56" s="237">
        <v>4797.852305700635</v>
      </c>
      <c r="S56" s="237">
        <v>6105.0727424526503</v>
      </c>
      <c r="T56" s="237">
        <v>6712.7535941319638</v>
      </c>
      <c r="U56" s="138">
        <f>U30+U31</f>
        <v>37.56</v>
      </c>
      <c r="V56" s="156">
        <v>310084.72038815951</v>
      </c>
      <c r="W56" s="156">
        <v>313412.22054298449</v>
      </c>
      <c r="X56" s="156">
        <v>342638.27278779692</v>
      </c>
      <c r="Y56" s="156">
        <v>328452.2267737533</v>
      </c>
      <c r="Z56" s="156">
        <v>363817.95850777812</v>
      </c>
    </row>
    <row r="57" spans="1:26" ht="13" x14ac:dyDescent="0.3">
      <c r="A57" s="87" t="s">
        <v>470</v>
      </c>
      <c r="B57" s="82" t="s">
        <v>51</v>
      </c>
      <c r="C57" s="237">
        <v>976.41476728332589</v>
      </c>
      <c r="D57" s="237">
        <v>3035.4027942857142</v>
      </c>
      <c r="E57" s="237">
        <v>5007.9035999999996</v>
      </c>
      <c r="F57" s="237">
        <v>6939.5235599999987</v>
      </c>
      <c r="G57" s="237">
        <v>8830.2626742857155</v>
      </c>
      <c r="H57" s="237">
        <v>9709.200857142856</v>
      </c>
      <c r="I57" s="237">
        <v>799.10438264670302</v>
      </c>
      <c r="J57" s="237">
        <v>2589.7696457396542</v>
      </c>
      <c r="K57" s="237">
        <v>4272.6839273145815</v>
      </c>
      <c r="L57" s="237">
        <v>5920.7191564216328</v>
      </c>
      <c r="M57" s="237">
        <v>7533.8753330608124</v>
      </c>
      <c r="N57" s="237">
        <v>8283.7749611201052</v>
      </c>
      <c r="O57" s="237">
        <v>630.47503244637699</v>
      </c>
      <c r="P57" s="237">
        <v>2146.3693244287942</v>
      </c>
      <c r="Q57" s="237">
        <v>3541.148043670401</v>
      </c>
      <c r="R57" s="237">
        <v>4907.0194319432685</v>
      </c>
      <c r="S57" s="237">
        <v>6243.9834892474009</v>
      </c>
      <c r="T57" s="237">
        <v>6865.4911050752662</v>
      </c>
      <c r="U57" s="138">
        <f>U31*2</f>
        <v>37.44</v>
      </c>
      <c r="V57" s="156">
        <v>314016.7050235786</v>
      </c>
      <c r="W57" s="156">
        <v>317409.45027947862</v>
      </c>
      <c r="X57" s="156">
        <v>347208.56237222865</v>
      </c>
      <c r="Y57" s="156">
        <v>332744.35859320371</v>
      </c>
      <c r="Z57" s="156">
        <v>368803.53604750358</v>
      </c>
    </row>
    <row r="58" spans="1:26" ht="13" x14ac:dyDescent="0.3">
      <c r="A58" s="87" t="s">
        <v>471</v>
      </c>
      <c r="B58" s="82" t="s">
        <v>52</v>
      </c>
      <c r="C58" s="237">
        <v>998.29703263781983</v>
      </c>
      <c r="D58" s="237">
        <v>3147.4194415714287</v>
      </c>
      <c r="E58" s="237">
        <v>5192.7122099999997</v>
      </c>
      <c r="F58" s="237">
        <v>7195.6154909999987</v>
      </c>
      <c r="G58" s="237">
        <v>9156.129284571427</v>
      </c>
      <c r="H58" s="237">
        <v>10067.503264285713</v>
      </c>
      <c r="I58" s="237">
        <v>817.01297511470318</v>
      </c>
      <c r="J58" s="237">
        <v>2685.3409200048654</v>
      </c>
      <c r="K58" s="237">
        <v>4430.3604404120679</v>
      </c>
      <c r="L58" s="237">
        <v>6139.2137531424351</v>
      </c>
      <c r="M58" s="237">
        <v>7811.9008581959724</v>
      </c>
      <c r="N58" s="237">
        <v>8589.4743232478868</v>
      </c>
      <c r="O58" s="237">
        <v>644.60450121481847</v>
      </c>
      <c r="P58" s="237">
        <v>2225.5776245634697</v>
      </c>
      <c r="Q58" s="237">
        <v>3671.8284041619536</v>
      </c>
      <c r="R58" s="237">
        <v>5088.1050743387068</v>
      </c>
      <c r="S58" s="237">
        <v>6474.4076350937312</v>
      </c>
      <c r="T58" s="237">
        <v>7118.8509876609305</v>
      </c>
      <c r="U58" s="138">
        <f>U31+U32</f>
        <v>40.799999999999997</v>
      </c>
      <c r="V58" s="156">
        <v>319837.86889648321</v>
      </c>
      <c r="W58" s="156">
        <v>323295.85925345821</v>
      </c>
      <c r="X58" s="156">
        <v>353668.03119414562</v>
      </c>
      <c r="Y58" s="156">
        <v>338925.6696501394</v>
      </c>
      <c r="Z58" s="156">
        <v>375678.29282471456</v>
      </c>
    </row>
    <row r="59" spans="1:26" ht="13" x14ac:dyDescent="0.3">
      <c r="A59" s="87" t="s">
        <v>472</v>
      </c>
      <c r="B59" s="82" t="s">
        <v>53</v>
      </c>
      <c r="C59" s="237">
        <v>1020.1792979923139</v>
      </c>
      <c r="D59" s="237">
        <v>3259.4360888571427</v>
      </c>
      <c r="E59" s="237">
        <v>5377.5208199999997</v>
      </c>
      <c r="F59" s="237">
        <v>7451.7074219999995</v>
      </c>
      <c r="G59" s="237">
        <v>9481.995894857142</v>
      </c>
      <c r="H59" s="237">
        <v>10425.805671428572</v>
      </c>
      <c r="I59" s="237">
        <v>834.92156758270335</v>
      </c>
      <c r="J59" s="237">
        <v>2780.9121942700763</v>
      </c>
      <c r="K59" s="237">
        <v>4588.0369535095533</v>
      </c>
      <c r="L59" s="237">
        <v>6357.7083498632383</v>
      </c>
      <c r="M59" s="237">
        <v>8089.9263833311325</v>
      </c>
      <c r="N59" s="237">
        <v>8895.1736853756665</v>
      </c>
      <c r="O59" s="237">
        <v>658.73396998326007</v>
      </c>
      <c r="P59" s="237">
        <v>2304.7859246981461</v>
      </c>
      <c r="Q59" s="237">
        <v>3802.5087646535067</v>
      </c>
      <c r="R59" s="237">
        <v>5269.1907167341451</v>
      </c>
      <c r="S59" s="237">
        <v>6704.8317809400614</v>
      </c>
      <c r="T59" s="237">
        <v>7372.2108702465957</v>
      </c>
      <c r="U59" s="138">
        <f>U32*2</f>
        <v>44.160000000000004</v>
      </c>
      <c r="V59" s="156">
        <v>325653.63511442364</v>
      </c>
      <c r="W59" s="156">
        <v>329176.87057247362</v>
      </c>
      <c r="X59" s="156">
        <v>360122.10236109869</v>
      </c>
      <c r="Y59" s="156">
        <v>345101.58305211109</v>
      </c>
      <c r="Z59" s="156">
        <v>382547.65194696106</v>
      </c>
    </row>
    <row r="60" spans="1:26" ht="13" x14ac:dyDescent="0.3">
      <c r="A60" s="87" t="s">
        <v>473</v>
      </c>
      <c r="B60" s="82" t="s">
        <v>54</v>
      </c>
      <c r="C60" s="237">
        <v>1042.0615633468078</v>
      </c>
      <c r="D60" s="237">
        <v>3327.2065671428568</v>
      </c>
      <c r="E60" s="237">
        <v>5489.3307000000004</v>
      </c>
      <c r="F60" s="237">
        <v>7606.6439700000001</v>
      </c>
      <c r="G60" s="237">
        <v>9679.1463771428571</v>
      </c>
      <c r="H60" s="237">
        <v>10642.579928571429</v>
      </c>
      <c r="I60" s="237">
        <v>852.83016005070328</v>
      </c>
      <c r="J60" s="237">
        <v>2838.733162173251</v>
      </c>
      <c r="K60" s="237">
        <v>4683.4318163801117</v>
      </c>
      <c r="L60" s="237">
        <v>6489.8983741267266</v>
      </c>
      <c r="M60" s="237">
        <v>8258.1328354130965</v>
      </c>
      <c r="N60" s="237">
        <v>9080.1229093083803</v>
      </c>
      <c r="O60" s="237">
        <v>672.86343875170166</v>
      </c>
      <c r="P60" s="237">
        <v>2352.7072338463622</v>
      </c>
      <c r="Q60" s="237">
        <v>3881.5708571876007</v>
      </c>
      <c r="R60" s="237">
        <v>5378.7481878171038</v>
      </c>
      <c r="S60" s="237">
        <v>6844.2392257348729</v>
      </c>
      <c r="T60" s="237">
        <v>7525.4945190371855</v>
      </c>
      <c r="U60" s="138">
        <f>U32+U33</f>
        <v>44.040000000000006</v>
      </c>
      <c r="V60" s="156">
        <v>329210.48272982775</v>
      </c>
      <c r="W60" s="156">
        <v>332798.96328895277</v>
      </c>
      <c r="X60" s="156">
        <v>364317.25492551527</v>
      </c>
      <c r="Y60" s="156">
        <v>349018.57785154658</v>
      </c>
      <c r="Z60" s="156">
        <v>387158.09246667143</v>
      </c>
    </row>
    <row r="61" spans="1:26" ht="13" x14ac:dyDescent="0.3">
      <c r="A61" s="87" t="s">
        <v>474</v>
      </c>
      <c r="B61" s="82" t="s">
        <v>55</v>
      </c>
      <c r="C61" s="237">
        <v>1063.943828701302</v>
      </c>
      <c r="D61" s="237">
        <v>3394.9770454285713</v>
      </c>
      <c r="E61" s="237">
        <v>5601.1405800000002</v>
      </c>
      <c r="F61" s="237">
        <v>7761.5805180000007</v>
      </c>
      <c r="G61" s="237">
        <v>9876.2968594285721</v>
      </c>
      <c r="H61" s="237">
        <v>10859.354185714286</v>
      </c>
      <c r="I61" s="237">
        <v>870.73875251870345</v>
      </c>
      <c r="J61" s="237">
        <v>2896.5541300764262</v>
      </c>
      <c r="K61" s="237">
        <v>4778.8266792506693</v>
      </c>
      <c r="L61" s="237">
        <v>6622.088398390214</v>
      </c>
      <c r="M61" s="237">
        <v>8426.3392874950587</v>
      </c>
      <c r="N61" s="237">
        <v>9265.072133241094</v>
      </c>
      <c r="O61" s="237">
        <v>686.99290752014304</v>
      </c>
      <c r="P61" s="237">
        <v>2400.6285429945783</v>
      </c>
      <c r="Q61" s="237">
        <v>3960.6329497216948</v>
      </c>
      <c r="R61" s="237">
        <v>5488.3056589000626</v>
      </c>
      <c r="S61" s="237">
        <v>6983.6466705296834</v>
      </c>
      <c r="T61" s="237">
        <v>7678.7781678277761</v>
      </c>
      <c r="U61" s="138">
        <f>U33*2</f>
        <v>43.92</v>
      </c>
      <c r="V61" s="156">
        <v>332764.63151774969</v>
      </c>
      <c r="W61" s="156">
        <v>336418.35717794957</v>
      </c>
      <c r="X61" s="156">
        <v>368509.70866244967</v>
      </c>
      <c r="Y61" s="156">
        <v>352932.8738234996</v>
      </c>
      <c r="Z61" s="156">
        <v>391765.83415889967</v>
      </c>
    </row>
    <row r="62" spans="1:26" ht="13" x14ac:dyDescent="0.3">
      <c r="A62" s="87" t="s">
        <v>475</v>
      </c>
      <c r="B62" s="82" t="s">
        <v>56</v>
      </c>
      <c r="C62" s="237">
        <v>1085.826094055795</v>
      </c>
      <c r="D62" s="237">
        <v>3462.5060627142857</v>
      </c>
      <c r="E62" s="237">
        <v>5712.5520900000001</v>
      </c>
      <c r="F62" s="237">
        <v>7915.9650390000006</v>
      </c>
      <c r="G62" s="237">
        <v>10072.744909714287</v>
      </c>
      <c r="H62" s="237">
        <v>11075.356092857144</v>
      </c>
      <c r="I62" s="237">
        <v>888.64734498670293</v>
      </c>
      <c r="J62" s="237">
        <v>2954.1690863195972</v>
      </c>
      <c r="K62" s="237">
        <v>4873.8816575643186</v>
      </c>
      <c r="L62" s="237">
        <v>6753.8074397677001</v>
      </c>
      <c r="M62" s="237">
        <v>8593.9464329297389</v>
      </c>
      <c r="N62" s="237">
        <v>9449.3623973185786</v>
      </c>
      <c r="O62" s="237">
        <v>701.12237628858395</v>
      </c>
      <c r="P62" s="237">
        <v>2448.3791122052735</v>
      </c>
      <c r="Q62" s="237">
        <v>4039.4133501029773</v>
      </c>
      <c r="R62" s="237">
        <v>5597.4727851426969</v>
      </c>
      <c r="S62" s="237">
        <v>7122.5574173244331</v>
      </c>
      <c r="T62" s="237">
        <v>7831.5156787710785</v>
      </c>
      <c r="U62" s="138">
        <f>U33+U34</f>
        <v>43.8</v>
      </c>
      <c r="V62" s="156">
        <v>333663.13406326337</v>
      </c>
      <c r="W62" s="156">
        <v>337382.1048245384</v>
      </c>
      <c r="X62" s="156">
        <v>370046.51615697588</v>
      </c>
      <c r="Y62" s="156">
        <v>354191.52355304465</v>
      </c>
      <c r="Z62" s="156">
        <v>393717.9296087196</v>
      </c>
    </row>
    <row r="63" spans="1:26" ht="13" x14ac:dyDescent="0.3">
      <c r="A63" s="87" t="s">
        <v>476</v>
      </c>
      <c r="B63" s="82" t="s">
        <v>57</v>
      </c>
      <c r="C63" s="237">
        <v>1107.708359410288</v>
      </c>
      <c r="D63" s="237">
        <v>3530.0350799999997</v>
      </c>
      <c r="E63" s="237">
        <v>5823.9636</v>
      </c>
      <c r="F63" s="237">
        <v>8070.3495600000006</v>
      </c>
      <c r="G63" s="237">
        <v>10269.19296</v>
      </c>
      <c r="H63" s="237">
        <v>11291.358</v>
      </c>
      <c r="I63" s="237">
        <v>906.5559374547023</v>
      </c>
      <c r="J63" s="237">
        <v>3011.7840425627683</v>
      </c>
      <c r="K63" s="237">
        <v>4968.936635877968</v>
      </c>
      <c r="L63" s="237">
        <v>6885.5264811451852</v>
      </c>
      <c r="M63" s="237">
        <v>8761.5535783644191</v>
      </c>
      <c r="N63" s="237">
        <v>9633.6526613960632</v>
      </c>
      <c r="O63" s="237">
        <v>715.25184505702487</v>
      </c>
      <c r="P63" s="237">
        <v>2496.1296814159691</v>
      </c>
      <c r="Q63" s="237">
        <v>4118.193750484259</v>
      </c>
      <c r="R63" s="237">
        <v>5706.6399113853313</v>
      </c>
      <c r="S63" s="237">
        <v>7261.4681641191837</v>
      </c>
      <c r="T63" s="237">
        <v>7984.2531897143817</v>
      </c>
      <c r="U63" s="138">
        <f>U34*2</f>
        <v>43.68</v>
      </c>
      <c r="V63" s="156">
        <v>334558.93778129498</v>
      </c>
      <c r="W63" s="156">
        <v>338343.153643645</v>
      </c>
      <c r="X63" s="156">
        <v>371580.62482401996</v>
      </c>
      <c r="Y63" s="156">
        <v>355447.47445510747</v>
      </c>
      <c r="Z63" s="156">
        <v>395667.32623105741</v>
      </c>
    </row>
    <row r="64" spans="1:26" ht="13" x14ac:dyDescent="0.3">
      <c r="A64" s="87" t="s">
        <v>477</v>
      </c>
      <c r="B64" s="82" t="s">
        <v>58</v>
      </c>
      <c r="C64" s="237">
        <v>1129.5906247647822</v>
      </c>
      <c r="D64" s="237">
        <v>3538.4862149999999</v>
      </c>
      <c r="E64" s="237">
        <v>5837.9065499999997</v>
      </c>
      <c r="F64" s="237">
        <v>8089.670505000001</v>
      </c>
      <c r="G64" s="237">
        <v>10293.77808</v>
      </c>
      <c r="H64" s="237">
        <v>11318.39025</v>
      </c>
      <c r="I64" s="237">
        <v>924.46452992270258</v>
      </c>
      <c r="J64" s="237">
        <v>3018.9944506628899</v>
      </c>
      <c r="K64" s="237">
        <v>4980.8325953697513</v>
      </c>
      <c r="L64" s="237">
        <v>6902.0108821552258</v>
      </c>
      <c r="M64" s="237">
        <v>8782.5293110193179</v>
      </c>
      <c r="N64" s="237">
        <v>9656.7162563291076</v>
      </c>
      <c r="O64" s="237">
        <v>729.38131382546646</v>
      </c>
      <c r="P64" s="237">
        <v>2502.1055792291872</v>
      </c>
      <c r="Q64" s="237">
        <v>4128.0529758326657</v>
      </c>
      <c r="R64" s="237">
        <v>5720.3019807966948</v>
      </c>
      <c r="S64" s="237">
        <v>7278.852594121272</v>
      </c>
      <c r="T64" s="237">
        <v>8003.3680143694528</v>
      </c>
      <c r="U64" s="138">
        <f>U34+U35</f>
        <v>43.68</v>
      </c>
      <c r="V64" s="156">
        <v>335511.41687645111</v>
      </c>
      <c r="W64" s="156">
        <v>339360.87783987611</v>
      </c>
      <c r="X64" s="156">
        <v>373171.40886818862</v>
      </c>
      <c r="Y64" s="156">
        <v>356760.10073429486</v>
      </c>
      <c r="Z64" s="156">
        <v>397673.39823051984</v>
      </c>
    </row>
    <row r="65" spans="1:26" ht="13.5" thickBot="1" x14ac:dyDescent="0.35">
      <c r="A65" s="140" t="s">
        <v>478</v>
      </c>
      <c r="B65" s="141" t="s">
        <v>59</v>
      </c>
      <c r="C65" s="237">
        <v>1151.4728901192764</v>
      </c>
      <c r="D65" s="237">
        <v>3546.9373500000002</v>
      </c>
      <c r="E65" s="237">
        <v>5851.8495000000003</v>
      </c>
      <c r="F65" s="237">
        <v>8108.9914499999995</v>
      </c>
      <c r="G65" s="237">
        <v>10318.3632</v>
      </c>
      <c r="H65" s="237">
        <v>11345.422500000001</v>
      </c>
      <c r="I65" s="237">
        <v>942.37312239070286</v>
      </c>
      <c r="J65" s="237">
        <v>3026.2048587630111</v>
      </c>
      <c r="K65" s="237">
        <v>4992.7285548615337</v>
      </c>
      <c r="L65" s="237">
        <v>6918.4952831652672</v>
      </c>
      <c r="M65" s="237">
        <v>8803.5050436742131</v>
      </c>
      <c r="N65" s="237">
        <v>9679.7798512621557</v>
      </c>
      <c r="O65" s="237">
        <v>743.51078259390806</v>
      </c>
      <c r="P65" s="237">
        <v>2508.0814770424049</v>
      </c>
      <c r="Q65" s="237">
        <v>4137.9122011810714</v>
      </c>
      <c r="R65" s="237">
        <v>5733.9640502080565</v>
      </c>
      <c r="S65" s="237">
        <v>7296.2370241233602</v>
      </c>
      <c r="T65" s="237">
        <v>8022.4828390245266</v>
      </c>
      <c r="U65" s="142">
        <f>U35*2</f>
        <v>43.68</v>
      </c>
      <c r="V65" s="156">
        <v>336461.19714412512</v>
      </c>
      <c r="W65" s="156">
        <v>340375.90320862515</v>
      </c>
      <c r="X65" s="156">
        <v>374759.49408487516</v>
      </c>
      <c r="Y65" s="156">
        <v>358070.02818600013</v>
      </c>
      <c r="Z65" s="156">
        <v>399676.77140250022</v>
      </c>
    </row>
    <row r="66" spans="1:26" x14ac:dyDescent="0.25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22"/>
      <c r="W66" s="22"/>
      <c r="X66" s="22"/>
      <c r="Y66" s="22"/>
      <c r="Z66" s="22"/>
    </row>
    <row r="67" spans="1:26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22"/>
      <c r="W67" s="22"/>
      <c r="X67" s="22"/>
      <c r="Y67" s="22"/>
      <c r="Z67" s="22"/>
    </row>
    <row r="68" spans="1:26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22"/>
      <c r="W68" s="22"/>
      <c r="X68" s="22"/>
      <c r="Y68" s="22"/>
      <c r="Z68" s="22"/>
    </row>
    <row r="69" spans="1:26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36">
    <cfRule type="expression" dxfId="38" priority="6" stopIfTrue="1">
      <formula>MOD(ROW(A2),2)=0</formula>
    </cfRule>
  </conditionalFormatting>
  <conditionalFormatting sqref="A37:B37 A21:B21 A23:B23 A25:B25 A27:B27 A29:B29 A31:B31 A33:B33 A35:B35 U21 U23 U25 U27 U29 U31 U33 U35 U37">
    <cfRule type="expression" dxfId="37" priority="18" stopIfTrue="1">
      <formula>MOD(ROW(A11),2)=0</formula>
    </cfRule>
  </conditionalFormatting>
  <conditionalFormatting sqref="A37:B37 D66:W69">
    <cfRule type="expression" dxfId="36" priority="17" stopIfTrue="1">
      <formula>MOD(ROW(A28),2)=0</formula>
    </cfRule>
  </conditionalFormatting>
  <conditionalFormatting sqref="A38:B65">
    <cfRule type="expression" dxfId="35" priority="4" stopIfTrue="1">
      <formula>MOD(ROW(A29),2)=0</formula>
    </cfRule>
  </conditionalFormatting>
  <conditionalFormatting sqref="B37">
    <cfRule type="expression" dxfId="34" priority="15" stopIfTrue="1">
      <formula>MOD(ROW(B27),2)=0</formula>
    </cfRule>
  </conditionalFormatting>
  <conditionalFormatting sqref="C11:U65">
    <cfRule type="expression" dxfId="33" priority="2" stopIfTrue="1">
      <formula>MOD(ROW(C2),2)=0</formula>
    </cfRule>
  </conditionalFormatting>
  <hyperlinks>
    <hyperlink ref="Z4" r:id="rId1" xr:uid="{00000000-0004-0000-0200-000000000000}"/>
    <hyperlink ref="Z5" r:id="rId2" xr:uid="{00000000-0004-0000-02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9"/>
  <sheetViews>
    <sheetView topLeftCell="A7" zoomScale="85" zoomScaleNormal="85" workbookViewId="0">
      <selection activeCell="G55" sqref="G55"/>
    </sheetView>
  </sheetViews>
  <sheetFormatPr defaultColWidth="9.1796875" defaultRowHeight="10" x14ac:dyDescent="0.2"/>
  <cols>
    <col min="1" max="1" width="10.54296875" style="17" customWidth="1"/>
    <col min="2" max="2" width="13.1796875" style="37" customWidth="1"/>
    <col min="3" max="4" width="6.1796875" style="38" customWidth="1"/>
    <col min="5" max="5" width="6" style="38" customWidth="1"/>
    <col min="6" max="6" width="6.1796875" style="38" customWidth="1"/>
    <col min="7" max="7" width="6.453125" style="38" customWidth="1"/>
    <col min="8" max="8" width="6.81640625" style="38" customWidth="1"/>
    <col min="9" max="12" width="6" style="38" customWidth="1"/>
    <col min="13" max="13" width="7.1796875" style="38" customWidth="1"/>
    <col min="14" max="14" width="7" style="38" customWidth="1"/>
    <col min="15" max="20" width="6" style="38" customWidth="1"/>
    <col min="21" max="21" width="6.81640625" style="39" customWidth="1"/>
    <col min="22" max="22" width="14.1796875" style="22" customWidth="1"/>
    <col min="23" max="23" width="15.81640625" style="22" customWidth="1"/>
    <col min="24" max="24" width="18.1796875" style="22" customWidth="1"/>
    <col min="25" max="26" width="11.81640625" style="22" customWidth="1"/>
    <col min="27" max="29" width="6.1796875" style="37" customWidth="1"/>
    <col min="30" max="16384" width="9.1796875" style="22"/>
  </cols>
  <sheetData>
    <row r="1" spans="1:32" s="73" customFormat="1" ht="27" customHeight="1" x14ac:dyDescent="0.35">
      <c r="A1" s="72" t="s">
        <v>387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5"/>
      <c r="AB1" s="75"/>
      <c r="AC1" s="75"/>
    </row>
    <row r="2" spans="1:32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8"/>
      <c r="AB2" s="78"/>
      <c r="AC2" s="78"/>
    </row>
    <row r="3" spans="1:32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78"/>
      <c r="AB3" s="78"/>
      <c r="AC3" s="78"/>
    </row>
    <row r="4" spans="1:32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  <c r="AA4" s="78"/>
      <c r="AB4" s="78"/>
      <c r="AC4" s="78"/>
    </row>
    <row r="5" spans="1:32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  <c r="AA5" s="78"/>
      <c r="AB5" s="78"/>
      <c r="AC5" s="78"/>
    </row>
    <row r="6" spans="1:32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32" s="57" customFormat="1" ht="17.25" customHeight="1" thickBot="1" x14ac:dyDescent="0.4">
      <c r="A7" s="70" t="s">
        <v>98</v>
      </c>
      <c r="B7" s="56"/>
      <c r="W7" s="71"/>
      <c r="X7" s="71"/>
      <c r="Y7" s="71"/>
      <c r="Z7" s="71"/>
      <c r="AA7" s="71"/>
      <c r="AB7" s="71"/>
      <c r="AC7" s="71"/>
    </row>
    <row r="8" spans="1:32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18" t="s">
        <v>80</v>
      </c>
      <c r="V8" s="321" t="s">
        <v>73</v>
      </c>
      <c r="W8" s="321"/>
      <c r="X8" s="321"/>
      <c r="Y8" s="321" t="s">
        <v>74</v>
      </c>
      <c r="Z8" s="312"/>
    </row>
    <row r="9" spans="1:32" ht="58.75" customHeight="1" x14ac:dyDescent="0.2">
      <c r="A9" s="310"/>
      <c r="B9" s="313"/>
      <c r="C9" s="322" t="s">
        <v>103</v>
      </c>
      <c r="D9" s="323"/>
      <c r="E9" s="323"/>
      <c r="F9" s="323"/>
      <c r="G9" s="323"/>
      <c r="H9" s="324"/>
      <c r="I9" s="322" t="s">
        <v>104</v>
      </c>
      <c r="J9" s="323"/>
      <c r="K9" s="323"/>
      <c r="L9" s="323"/>
      <c r="M9" s="325"/>
      <c r="N9" s="324"/>
      <c r="O9" s="322" t="s">
        <v>105</v>
      </c>
      <c r="P9" s="323"/>
      <c r="Q9" s="323"/>
      <c r="R9" s="323"/>
      <c r="S9" s="323"/>
      <c r="T9" s="325"/>
      <c r="U9" s="319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32" ht="57.7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29" t="s">
        <v>392</v>
      </c>
      <c r="U10" s="320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32" ht="13" x14ac:dyDescent="0.3">
      <c r="A11" s="135" t="s">
        <v>111</v>
      </c>
      <c r="B11" s="136">
        <v>600</v>
      </c>
      <c r="C11" s="237">
        <v>59.7742020343101</v>
      </c>
      <c r="D11" s="237">
        <v>183.31045714285716</v>
      </c>
      <c r="E11" s="237">
        <v>305.51742857142858</v>
      </c>
      <c r="F11" s="237">
        <v>427.7244</v>
      </c>
      <c r="G11" s="237">
        <v>549.93137142857154</v>
      </c>
      <c r="H11" s="237">
        <v>611.03485714285716</v>
      </c>
      <c r="I11" s="237">
        <v>48.919607133478024</v>
      </c>
      <c r="J11" s="237">
        <v>156.39830685697987</v>
      </c>
      <c r="K11" s="237">
        <v>260.66384476163313</v>
      </c>
      <c r="L11" s="237">
        <v>364.9293826662863</v>
      </c>
      <c r="M11" s="237">
        <v>469.19492057093964</v>
      </c>
      <c r="N11" s="237">
        <v>521.32768952326626</v>
      </c>
      <c r="O11" s="237">
        <v>38.596448179385824</v>
      </c>
      <c r="P11" s="237">
        <v>129.62099883387441</v>
      </c>
      <c r="Q11" s="237">
        <v>216.03499805645737</v>
      </c>
      <c r="R11" s="237">
        <v>302.44899727904027</v>
      </c>
      <c r="S11" s="237">
        <v>388.86299650162329</v>
      </c>
      <c r="T11" s="237">
        <v>432.06999611291474</v>
      </c>
      <c r="U11" s="137">
        <v>3.24</v>
      </c>
      <c r="V11" s="156">
        <v>34258.916058059338</v>
      </c>
      <c r="W11" s="156">
        <v>34717.07524127185</v>
      </c>
      <c r="X11" s="156">
        <v>38194.408172459342</v>
      </c>
      <c r="Y11" s="156">
        <v>35905.34442722184</v>
      </c>
      <c r="Z11" s="156">
        <v>40137.037752696837</v>
      </c>
      <c r="AD11" s="37"/>
      <c r="AE11" s="37"/>
      <c r="AF11" s="37"/>
    </row>
    <row r="12" spans="1:32" ht="13" x14ac:dyDescent="0.3">
      <c r="A12" s="87" t="s">
        <v>112</v>
      </c>
      <c r="B12" s="82">
        <v>700</v>
      </c>
      <c r="C12" s="237">
        <v>87.268548747273584</v>
      </c>
      <c r="D12" s="237">
        <v>251.76548571428575</v>
      </c>
      <c r="E12" s="237">
        <v>419.6091428571429</v>
      </c>
      <c r="F12" s="237">
        <v>587.45280000000002</v>
      </c>
      <c r="G12" s="237">
        <v>755.29645714285721</v>
      </c>
      <c r="H12" s="237">
        <v>839.2182857142858</v>
      </c>
      <c r="I12" s="237">
        <v>71.421164558163937</v>
      </c>
      <c r="J12" s="237">
        <v>214.8033249409948</v>
      </c>
      <c r="K12" s="237">
        <v>358.00554156832465</v>
      </c>
      <c r="L12" s="237">
        <v>501.20775819565443</v>
      </c>
      <c r="M12" s="237">
        <v>644.4099748229844</v>
      </c>
      <c r="N12" s="237">
        <v>716.01108313664929</v>
      </c>
      <c r="O12" s="237">
        <v>56.349660970479995</v>
      </c>
      <c r="P12" s="237">
        <v>178.02636160985034</v>
      </c>
      <c r="Q12" s="237">
        <v>296.71060268308383</v>
      </c>
      <c r="R12" s="237">
        <v>415.39484375631736</v>
      </c>
      <c r="S12" s="237">
        <v>534.07908482955088</v>
      </c>
      <c r="T12" s="237">
        <v>593.42120536616767</v>
      </c>
      <c r="U12" s="138">
        <v>3.12</v>
      </c>
      <c r="V12" s="156">
        <v>38898.200499827428</v>
      </c>
      <c r="W12" s="156">
        <v>39432.71954690868</v>
      </c>
      <c r="X12" s="156">
        <v>43489.607966627424</v>
      </c>
      <c r="Y12" s="156">
        <v>40819.033597183676</v>
      </c>
      <c r="Z12" s="156">
        <v>45756.00914357118</v>
      </c>
      <c r="AD12" s="37"/>
      <c r="AE12" s="37"/>
      <c r="AF12" s="37"/>
    </row>
    <row r="13" spans="1:32" ht="13" x14ac:dyDescent="0.3">
      <c r="A13" s="87" t="s">
        <v>113</v>
      </c>
      <c r="B13" s="136">
        <v>800</v>
      </c>
      <c r="C13" s="237">
        <v>114.76289546023706</v>
      </c>
      <c r="D13" s="237">
        <v>259.57028571428577</v>
      </c>
      <c r="E13" s="237">
        <v>432.61714285714294</v>
      </c>
      <c r="F13" s="237">
        <v>605.6640000000001</v>
      </c>
      <c r="G13" s="237">
        <v>778.71085714285721</v>
      </c>
      <c r="H13" s="237">
        <v>865.23428571428587</v>
      </c>
      <c r="I13" s="237">
        <v>93.922721982849851</v>
      </c>
      <c r="J13" s="237">
        <v>221.4622876885814</v>
      </c>
      <c r="K13" s="237">
        <v>369.10381281430233</v>
      </c>
      <c r="L13" s="237">
        <v>516.74533794002321</v>
      </c>
      <c r="M13" s="237">
        <v>664.38686306574414</v>
      </c>
      <c r="N13" s="237">
        <v>738.20762562860466</v>
      </c>
      <c r="O13" s="237">
        <v>74.102873761574173</v>
      </c>
      <c r="P13" s="237">
        <v>183.54522827717969</v>
      </c>
      <c r="Q13" s="237">
        <v>305.90871379529949</v>
      </c>
      <c r="R13" s="237">
        <v>428.27219931341932</v>
      </c>
      <c r="S13" s="237">
        <v>550.63568483153915</v>
      </c>
      <c r="T13" s="237">
        <v>611.81742759059898</v>
      </c>
      <c r="U13" s="138">
        <v>3.12</v>
      </c>
      <c r="V13" s="156">
        <v>42838.488623725847</v>
      </c>
      <c r="W13" s="156">
        <v>43449.367534675861</v>
      </c>
      <c r="X13" s="156">
        <v>48085.811442925857</v>
      </c>
      <c r="Y13" s="156">
        <v>45033.726449275855</v>
      </c>
      <c r="Z13" s="156">
        <v>50675.984216575853</v>
      </c>
      <c r="AD13" s="37"/>
      <c r="AE13" s="37"/>
      <c r="AF13" s="37"/>
    </row>
    <row r="14" spans="1:32" ht="13" x14ac:dyDescent="0.3">
      <c r="A14" s="87" t="s">
        <v>114</v>
      </c>
      <c r="B14" s="82">
        <v>900</v>
      </c>
      <c r="C14" s="237">
        <v>140.63992766067329</v>
      </c>
      <c r="D14" s="237">
        <v>372.71841428571429</v>
      </c>
      <c r="E14" s="237">
        <v>621.19735714285719</v>
      </c>
      <c r="F14" s="237">
        <v>869.67629999999997</v>
      </c>
      <c r="G14" s="237">
        <v>1118.1552428571429</v>
      </c>
      <c r="H14" s="237">
        <v>1242.3947142857144</v>
      </c>
      <c r="I14" s="237">
        <v>115.10065838255424</v>
      </c>
      <c r="J14" s="237">
        <v>317.99892836051174</v>
      </c>
      <c r="K14" s="237">
        <v>529.99821393418631</v>
      </c>
      <c r="L14" s="237">
        <v>741.99749950786077</v>
      </c>
      <c r="M14" s="237">
        <v>953.99678508153534</v>
      </c>
      <c r="N14" s="237">
        <v>1059.9964278683726</v>
      </c>
      <c r="O14" s="237">
        <v>90.811779917898122</v>
      </c>
      <c r="P14" s="237">
        <v>263.55361225159987</v>
      </c>
      <c r="Q14" s="237">
        <v>439.25602041933314</v>
      </c>
      <c r="R14" s="237">
        <v>614.95842858706635</v>
      </c>
      <c r="S14" s="237">
        <v>790.66083675479967</v>
      </c>
      <c r="T14" s="237">
        <v>878.51204083866628</v>
      </c>
      <c r="U14" s="138">
        <v>6.48</v>
      </c>
      <c r="V14" s="156">
        <v>54227.000832785161</v>
      </c>
      <c r="W14" s="156">
        <v>54914.2396076039</v>
      </c>
      <c r="X14" s="156">
        <v>60130.239004385148</v>
      </c>
      <c r="Y14" s="156">
        <v>56696.6433865289</v>
      </c>
      <c r="Z14" s="156">
        <v>63044.183374741413</v>
      </c>
      <c r="AD14" s="37"/>
      <c r="AE14" s="37"/>
      <c r="AF14" s="37"/>
    </row>
    <row r="15" spans="1:32" ht="13" x14ac:dyDescent="0.3">
      <c r="A15" s="87" t="s">
        <v>115</v>
      </c>
      <c r="B15" s="136">
        <v>1000</v>
      </c>
      <c r="C15" s="237">
        <v>168.1342743736368</v>
      </c>
      <c r="D15" s="237">
        <v>441.1734428571429</v>
      </c>
      <c r="E15" s="237">
        <v>735.28907142857145</v>
      </c>
      <c r="F15" s="237">
        <v>1029.4047</v>
      </c>
      <c r="G15" s="237">
        <v>1323.5203285714288</v>
      </c>
      <c r="H15" s="237">
        <v>1470.5781428571429</v>
      </c>
      <c r="I15" s="237">
        <v>137.60221580724019</v>
      </c>
      <c r="J15" s="237">
        <v>376.4039464445267</v>
      </c>
      <c r="K15" s="237">
        <v>627.33991074087783</v>
      </c>
      <c r="L15" s="237">
        <v>878.27587503722884</v>
      </c>
      <c r="M15" s="237">
        <v>1129.2118393335802</v>
      </c>
      <c r="N15" s="237">
        <v>1254.6798214817557</v>
      </c>
      <c r="O15" s="237">
        <v>108.56499270899232</v>
      </c>
      <c r="P15" s="237">
        <v>311.95897502757578</v>
      </c>
      <c r="Q15" s="237">
        <v>519.93162504595966</v>
      </c>
      <c r="R15" s="237">
        <v>727.90427506434344</v>
      </c>
      <c r="S15" s="237">
        <v>935.87692508272744</v>
      </c>
      <c r="T15" s="237">
        <v>1039.8632500919193</v>
      </c>
      <c r="U15" s="138">
        <v>6.36</v>
      </c>
      <c r="V15" s="156">
        <v>58054.477967930899</v>
      </c>
      <c r="W15" s="156">
        <v>58818.076606618393</v>
      </c>
      <c r="X15" s="156">
        <v>64613.631491930893</v>
      </c>
      <c r="Y15" s="156">
        <v>60798.525249868391</v>
      </c>
      <c r="Z15" s="156">
        <v>67851.34745899339</v>
      </c>
      <c r="AD15" s="37"/>
      <c r="AE15" s="37"/>
      <c r="AF15" s="37"/>
    </row>
    <row r="16" spans="1:32" ht="13" x14ac:dyDescent="0.3">
      <c r="A16" s="87" t="s">
        <v>116</v>
      </c>
      <c r="B16" s="82">
        <v>1100</v>
      </c>
      <c r="C16" s="237">
        <v>195.62862108660025</v>
      </c>
      <c r="D16" s="237">
        <v>509.38457142857152</v>
      </c>
      <c r="E16" s="237">
        <v>848.97428571428588</v>
      </c>
      <c r="F16" s="237">
        <v>1188.5640000000001</v>
      </c>
      <c r="G16" s="237">
        <v>1528.1537142857146</v>
      </c>
      <c r="H16" s="237">
        <v>1697.9485714285718</v>
      </c>
      <c r="I16" s="237">
        <v>160.10377323192608</v>
      </c>
      <c r="J16" s="237">
        <v>434.60087194267953</v>
      </c>
      <c r="K16" s="237">
        <v>724.33478657113255</v>
      </c>
      <c r="L16" s="237">
        <v>1014.0687011995855</v>
      </c>
      <c r="M16" s="237">
        <v>1303.8026158280386</v>
      </c>
      <c r="N16" s="237">
        <v>1448.6695731422651</v>
      </c>
      <c r="O16" s="237">
        <v>126.31820550008649</v>
      </c>
      <c r="P16" s="237">
        <v>360.19187322019769</v>
      </c>
      <c r="Q16" s="237">
        <v>600.31978870032958</v>
      </c>
      <c r="R16" s="237">
        <v>840.44770418046119</v>
      </c>
      <c r="S16" s="237">
        <v>1080.575619660593</v>
      </c>
      <c r="T16" s="237">
        <v>1200.6395774006592</v>
      </c>
      <c r="U16" s="138">
        <v>6.24</v>
      </c>
      <c r="V16" s="156">
        <v>66053.802624941134</v>
      </c>
      <c r="W16" s="156">
        <v>66893.761127497375</v>
      </c>
      <c r="X16" s="156">
        <v>73268.871501341113</v>
      </c>
      <c r="Y16" s="156">
        <v>69072.254635072371</v>
      </c>
      <c r="Z16" s="156">
        <v>76830.359065109893</v>
      </c>
      <c r="AD16" s="37"/>
      <c r="AE16" s="37"/>
      <c r="AF16" s="37"/>
    </row>
    <row r="17" spans="1:32" ht="13" x14ac:dyDescent="0.3">
      <c r="A17" s="87" t="s">
        <v>117</v>
      </c>
      <c r="B17" s="136">
        <v>1200</v>
      </c>
      <c r="C17" s="237">
        <v>221.50565328703652</v>
      </c>
      <c r="D17" s="237">
        <v>517.92107142857151</v>
      </c>
      <c r="E17" s="237">
        <v>863.20178571428585</v>
      </c>
      <c r="F17" s="237">
        <v>1208.4825000000001</v>
      </c>
      <c r="G17" s="237">
        <v>1553.7632142857144</v>
      </c>
      <c r="H17" s="237">
        <v>1726.4035714285717</v>
      </c>
      <c r="I17" s="237">
        <v>181.28170963163052</v>
      </c>
      <c r="J17" s="237">
        <v>441.88411244785237</v>
      </c>
      <c r="K17" s="237">
        <v>736.4735207464206</v>
      </c>
      <c r="L17" s="237">
        <v>1031.0629290449888</v>
      </c>
      <c r="M17" s="237">
        <v>1325.6523373435571</v>
      </c>
      <c r="N17" s="237">
        <v>1472.9470414928412</v>
      </c>
      <c r="O17" s="237">
        <v>143.02711165641045</v>
      </c>
      <c r="P17" s="237">
        <v>366.22813363758917</v>
      </c>
      <c r="Q17" s="237">
        <v>610.38022272931539</v>
      </c>
      <c r="R17" s="237">
        <v>854.53231182104139</v>
      </c>
      <c r="S17" s="237">
        <v>1098.6844009127676</v>
      </c>
      <c r="T17" s="237">
        <v>1220.7604454586308</v>
      </c>
      <c r="U17" s="138">
        <v>6.24</v>
      </c>
      <c r="V17" s="156">
        <v>68188.575163299771</v>
      </c>
      <c r="W17" s="156">
        <v>69104.893529724781</v>
      </c>
      <c r="X17" s="156">
        <v>76059.559392099763</v>
      </c>
      <c r="Y17" s="156">
        <v>71481.431901624761</v>
      </c>
      <c r="Z17" s="156">
        <v>79944.818552574783</v>
      </c>
      <c r="AD17" s="37"/>
      <c r="AE17" s="37"/>
      <c r="AF17" s="37"/>
    </row>
    <row r="18" spans="1:32" ht="13" x14ac:dyDescent="0.3">
      <c r="A18" s="87" t="s">
        <v>118</v>
      </c>
      <c r="B18" s="82">
        <v>1300</v>
      </c>
      <c r="C18" s="237">
        <v>248.460895162491</v>
      </c>
      <c r="D18" s="237">
        <v>630.58139999999992</v>
      </c>
      <c r="E18" s="237">
        <v>1050.9690000000001</v>
      </c>
      <c r="F18" s="237">
        <v>1471.3566000000001</v>
      </c>
      <c r="G18" s="237">
        <v>1891.7442000000003</v>
      </c>
      <c r="H18" s="237">
        <v>2101.9380000000001</v>
      </c>
      <c r="I18" s="237">
        <v>203.34206004798932</v>
      </c>
      <c r="J18" s="237">
        <v>538.00456794805848</v>
      </c>
      <c r="K18" s="237">
        <v>896.67427991343095</v>
      </c>
      <c r="L18" s="237">
        <v>1255.3439918788031</v>
      </c>
      <c r="M18" s="237">
        <v>1614.0137038441758</v>
      </c>
      <c r="N18" s="237">
        <v>1793.3485598268619</v>
      </c>
      <c r="O18" s="237">
        <v>160.43222223591459</v>
      </c>
      <c r="P18" s="237">
        <v>445.89158844530124</v>
      </c>
      <c r="Q18" s="237">
        <v>743.15264740883549</v>
      </c>
      <c r="R18" s="237">
        <v>1040.4137063723695</v>
      </c>
      <c r="S18" s="237">
        <v>1337.6747653359041</v>
      </c>
      <c r="T18" s="237">
        <v>1486.305294817671</v>
      </c>
      <c r="U18" s="138">
        <v>9.6000000000000014</v>
      </c>
      <c r="V18" s="156">
        <v>83425.507408766076</v>
      </c>
      <c r="W18" s="156">
        <v>84418.185639059811</v>
      </c>
      <c r="X18" s="156">
        <v>91952.406989966068</v>
      </c>
      <c r="Y18" s="156">
        <v>86992.768875284833</v>
      </c>
      <c r="Z18" s="156">
        <v>96161.437747147313</v>
      </c>
      <c r="AD18" s="37"/>
      <c r="AE18" s="37"/>
      <c r="AF18" s="37"/>
    </row>
    <row r="19" spans="1:32" ht="13" x14ac:dyDescent="0.3">
      <c r="A19" s="87" t="s">
        <v>119</v>
      </c>
      <c r="B19" s="136">
        <v>1400</v>
      </c>
      <c r="C19" s="237">
        <v>275.14658461918998</v>
      </c>
      <c r="D19" s="237">
        <v>698.79252857142853</v>
      </c>
      <c r="E19" s="237">
        <v>1164.654214285714</v>
      </c>
      <c r="F19" s="237">
        <v>1630.5158999999999</v>
      </c>
      <c r="G19" s="237">
        <v>2096.3775857142855</v>
      </c>
      <c r="H19" s="237">
        <v>2329.3084285714281</v>
      </c>
      <c r="I19" s="237">
        <v>225.18180696018379</v>
      </c>
      <c r="J19" s="237">
        <v>596.20149344621132</v>
      </c>
      <c r="K19" s="237">
        <v>993.66915574368545</v>
      </c>
      <c r="L19" s="237">
        <v>1391.1368180411596</v>
      </c>
      <c r="M19" s="237">
        <v>1788.6044803386339</v>
      </c>
      <c r="N19" s="237">
        <v>1987.3383114873709</v>
      </c>
      <c r="O19" s="237">
        <v>177.66328170962311</v>
      </c>
      <c r="P19" s="237">
        <v>494.12448663792304</v>
      </c>
      <c r="Q19" s="237">
        <v>823.54081106320507</v>
      </c>
      <c r="R19" s="237">
        <v>1152.9571354884872</v>
      </c>
      <c r="S19" s="237">
        <v>1482.3734599137692</v>
      </c>
      <c r="T19" s="237">
        <v>1647.0816221264101</v>
      </c>
      <c r="U19" s="138">
        <v>9.48</v>
      </c>
      <c r="V19" s="156">
        <v>88734.748784696174</v>
      </c>
      <c r="W19" s="156">
        <v>89803.786878858693</v>
      </c>
      <c r="X19" s="156">
        <v>97917.563718296195</v>
      </c>
      <c r="Y19" s="156">
        <v>92576.41497940867</v>
      </c>
      <c r="Z19" s="156">
        <v>102450.36607218366</v>
      </c>
      <c r="AD19" s="37"/>
      <c r="AE19" s="37"/>
      <c r="AF19" s="37"/>
    </row>
    <row r="20" spans="1:32" ht="13" x14ac:dyDescent="0.3">
      <c r="A20" s="87" t="s">
        <v>120</v>
      </c>
      <c r="B20" s="82">
        <v>1500</v>
      </c>
      <c r="C20" s="237">
        <v>301.83227407588998</v>
      </c>
      <c r="D20" s="237">
        <v>767.73535714285708</v>
      </c>
      <c r="E20" s="237">
        <v>1279.5589285714286</v>
      </c>
      <c r="F20" s="237">
        <v>1791.3824999999999</v>
      </c>
      <c r="G20" s="237">
        <v>2303.2060714285712</v>
      </c>
      <c r="H20" s="237">
        <v>2559.1178571428572</v>
      </c>
      <c r="I20" s="237">
        <v>247.02155387237903</v>
      </c>
      <c r="J20" s="237">
        <v>655.02269670195039</v>
      </c>
      <c r="K20" s="237">
        <v>1091.7044945032508</v>
      </c>
      <c r="L20" s="237">
        <v>1528.3862923045508</v>
      </c>
      <c r="M20" s="237">
        <v>1965.0680901058513</v>
      </c>
      <c r="N20" s="237">
        <v>2183.4089890065015</v>
      </c>
      <c r="O20" s="237">
        <v>194.89434118333227</v>
      </c>
      <c r="P20" s="237">
        <v>542.87477858060709</v>
      </c>
      <c r="Q20" s="237">
        <v>904.79129763434514</v>
      </c>
      <c r="R20" s="237">
        <v>1266.7078166880831</v>
      </c>
      <c r="S20" s="237">
        <v>1628.6243357418214</v>
      </c>
      <c r="T20" s="237">
        <v>1809.5825952686903</v>
      </c>
      <c r="U20" s="138">
        <v>9.36</v>
      </c>
      <c r="V20" s="156">
        <v>94067.631889369659</v>
      </c>
      <c r="W20" s="156">
        <v>95213.029847400889</v>
      </c>
      <c r="X20" s="156">
        <v>103906.36217536964</v>
      </c>
      <c r="Y20" s="156">
        <v>98183.702812275893</v>
      </c>
      <c r="Z20" s="156">
        <v>108762.93612596339</v>
      </c>
      <c r="AD20" s="37"/>
      <c r="AE20" s="37"/>
      <c r="AF20" s="37"/>
    </row>
    <row r="21" spans="1:32" ht="13" x14ac:dyDescent="0.3">
      <c r="A21" s="87" t="s">
        <v>121</v>
      </c>
      <c r="B21" s="136">
        <v>1600</v>
      </c>
      <c r="C21" s="237">
        <v>328.51796353258999</v>
      </c>
      <c r="D21" s="237">
        <v>880.39568571428572</v>
      </c>
      <c r="E21" s="237">
        <v>1467.3261428571429</v>
      </c>
      <c r="F21" s="237">
        <v>2054.2566000000002</v>
      </c>
      <c r="G21" s="237">
        <v>2641.1870571428576</v>
      </c>
      <c r="H21" s="237">
        <v>2934.6522857142859</v>
      </c>
      <c r="I21" s="237">
        <v>268.86130078457433</v>
      </c>
      <c r="J21" s="237">
        <v>751.14315220215667</v>
      </c>
      <c r="K21" s="237">
        <v>1251.9052536702611</v>
      </c>
      <c r="L21" s="237">
        <v>1752.6673551383656</v>
      </c>
      <c r="M21" s="237">
        <v>2253.42945660647</v>
      </c>
      <c r="N21" s="237">
        <v>2503.8105073405222</v>
      </c>
      <c r="O21" s="237">
        <v>212.12540065704144</v>
      </c>
      <c r="P21" s="237">
        <v>622.53823338831921</v>
      </c>
      <c r="Q21" s="237">
        <v>1037.5637223138654</v>
      </c>
      <c r="R21" s="237">
        <v>1452.5892112394115</v>
      </c>
      <c r="S21" s="237">
        <v>1867.6147001649579</v>
      </c>
      <c r="T21" s="237">
        <v>2075.1274446277307</v>
      </c>
      <c r="U21" s="138">
        <v>12.72</v>
      </c>
      <c r="V21" s="156">
        <v>96132.234913193141</v>
      </c>
      <c r="W21" s="156">
        <v>97353.992735093139</v>
      </c>
      <c r="X21" s="156">
        <v>106626.88055159315</v>
      </c>
      <c r="Y21" s="156">
        <v>100522.71056429314</v>
      </c>
      <c r="Z21" s="156">
        <v>111807.22609889315</v>
      </c>
      <c r="AD21" s="37"/>
      <c r="AE21" s="37"/>
      <c r="AF21" s="37"/>
    </row>
    <row r="22" spans="1:32" ht="13" x14ac:dyDescent="0.3">
      <c r="A22" s="87" t="s">
        <v>122</v>
      </c>
      <c r="B22" s="82">
        <v>1700</v>
      </c>
      <c r="C22" s="237">
        <v>355.20365298928999</v>
      </c>
      <c r="D22" s="237">
        <v>948.60681428571422</v>
      </c>
      <c r="E22" s="237">
        <v>1581.0113571428572</v>
      </c>
      <c r="F22" s="237">
        <v>2213.4159</v>
      </c>
      <c r="G22" s="237">
        <v>2845.820442857143</v>
      </c>
      <c r="H22" s="237">
        <v>3162.0227142857143</v>
      </c>
      <c r="I22" s="237">
        <v>290.70104769676965</v>
      </c>
      <c r="J22" s="237">
        <v>809.34007770030951</v>
      </c>
      <c r="K22" s="237">
        <v>1348.900129500516</v>
      </c>
      <c r="L22" s="237">
        <v>1888.4601813007218</v>
      </c>
      <c r="M22" s="237">
        <v>2428.0202331009286</v>
      </c>
      <c r="N22" s="237">
        <v>2697.8002590010319</v>
      </c>
      <c r="O22" s="237">
        <v>229.35646013075058</v>
      </c>
      <c r="P22" s="237">
        <v>670.77113158094107</v>
      </c>
      <c r="Q22" s="237">
        <v>1117.951885968235</v>
      </c>
      <c r="R22" s="237">
        <v>1565.132640355529</v>
      </c>
      <c r="S22" s="237">
        <v>2012.3133947428234</v>
      </c>
      <c r="T22" s="237">
        <v>2235.9037719364701</v>
      </c>
      <c r="U22" s="138">
        <v>12.6</v>
      </c>
      <c r="V22" s="156">
        <v>100363.99640516078</v>
      </c>
      <c r="W22" s="156">
        <v>101662.11409092951</v>
      </c>
      <c r="X22" s="156">
        <v>111514.55739596079</v>
      </c>
      <c r="Y22" s="156">
        <v>105028.87678445449</v>
      </c>
      <c r="Z22" s="156">
        <v>117018.67453996702</v>
      </c>
      <c r="AD22" s="37"/>
      <c r="AE22" s="37"/>
      <c r="AF22" s="37"/>
    </row>
    <row r="23" spans="1:32" ht="13" x14ac:dyDescent="0.3">
      <c r="A23" s="87" t="s">
        <v>123</v>
      </c>
      <c r="B23" s="136">
        <v>1800</v>
      </c>
      <c r="C23" s="237">
        <v>381.88934244599</v>
      </c>
      <c r="D23" s="237">
        <v>1017.5496428571429</v>
      </c>
      <c r="E23" s="237">
        <v>1695.9160714285717</v>
      </c>
      <c r="F23" s="237">
        <v>2374.2825000000003</v>
      </c>
      <c r="G23" s="237">
        <v>3052.6489285714292</v>
      </c>
      <c r="H23" s="237">
        <v>3391.8321428571435</v>
      </c>
      <c r="I23" s="237">
        <v>312.54079460896492</v>
      </c>
      <c r="J23" s="237">
        <v>868.16128095604847</v>
      </c>
      <c r="K23" s="237">
        <v>1446.9354682600811</v>
      </c>
      <c r="L23" s="237">
        <v>2025.7096555641133</v>
      </c>
      <c r="M23" s="237">
        <v>2604.483842868146</v>
      </c>
      <c r="N23" s="237">
        <v>2893.8709365201621</v>
      </c>
      <c r="O23" s="237">
        <v>246.58751960445974</v>
      </c>
      <c r="P23" s="237">
        <v>719.521423523625</v>
      </c>
      <c r="Q23" s="237">
        <v>1199.2023725393751</v>
      </c>
      <c r="R23" s="237">
        <v>1678.8833215551251</v>
      </c>
      <c r="S23" s="237">
        <v>2158.5642705708756</v>
      </c>
      <c r="T23" s="237">
        <v>2398.4047450787502</v>
      </c>
      <c r="U23" s="138">
        <v>12.48</v>
      </c>
      <c r="V23" s="156">
        <v>106182.66845661624</v>
      </c>
      <c r="W23" s="156">
        <v>107557.14600625374</v>
      </c>
      <c r="X23" s="156">
        <v>117989.14479981623</v>
      </c>
      <c r="Y23" s="156">
        <v>111121.95356410377</v>
      </c>
      <c r="Z23" s="156">
        <v>123817.03354052876</v>
      </c>
      <c r="AD23" s="37"/>
      <c r="AE23" s="37"/>
      <c r="AF23" s="37"/>
    </row>
    <row r="24" spans="1:32" ht="13" x14ac:dyDescent="0.3">
      <c r="A24" s="87" t="s">
        <v>124</v>
      </c>
      <c r="B24" s="82">
        <v>1900</v>
      </c>
      <c r="C24" s="237">
        <v>408.57503190269</v>
      </c>
      <c r="D24" s="237">
        <v>1025.5983428571428</v>
      </c>
      <c r="E24" s="237">
        <v>1709.3305714285716</v>
      </c>
      <c r="F24" s="237">
        <v>2393.0628000000002</v>
      </c>
      <c r="G24" s="237">
        <v>3076.7950285714292</v>
      </c>
      <c r="H24" s="237">
        <v>3418.6611428571432</v>
      </c>
      <c r="I24" s="237">
        <v>334.38054152116013</v>
      </c>
      <c r="J24" s="237">
        <v>875.02833628949725</v>
      </c>
      <c r="K24" s="237">
        <v>1458.3805604824956</v>
      </c>
      <c r="L24" s="237">
        <v>2041.7327846754936</v>
      </c>
      <c r="M24" s="237">
        <v>2625.085008868492</v>
      </c>
      <c r="N24" s="237">
        <v>2916.7611209649913</v>
      </c>
      <c r="O24" s="237">
        <v>263.81857907816891</v>
      </c>
      <c r="P24" s="237">
        <v>725.21275477430845</v>
      </c>
      <c r="Q24" s="237">
        <v>1208.6879246238475</v>
      </c>
      <c r="R24" s="237">
        <v>1692.1630944733865</v>
      </c>
      <c r="S24" s="237">
        <v>2175.6382643229254</v>
      </c>
      <c r="T24" s="237">
        <v>2417.375849247695</v>
      </c>
      <c r="U24" s="138">
        <v>12.48</v>
      </c>
      <c r="V24" s="156">
        <v>108012.47348949514</v>
      </c>
      <c r="W24" s="156">
        <v>109463.31090300139</v>
      </c>
      <c r="X24" s="156">
        <v>120474.86518509516</v>
      </c>
      <c r="Y24" s="156">
        <v>113226.1633251764</v>
      </c>
      <c r="Z24" s="156">
        <v>126626.52552251388</v>
      </c>
      <c r="AD24" s="37"/>
      <c r="AE24" s="37"/>
      <c r="AF24" s="37"/>
    </row>
    <row r="25" spans="1:32" ht="13" x14ac:dyDescent="0.3">
      <c r="A25" s="87" t="s">
        <v>125</v>
      </c>
      <c r="B25" s="136">
        <v>2000</v>
      </c>
      <c r="C25" s="237">
        <v>435.26072135939</v>
      </c>
      <c r="D25" s="237">
        <v>1138.0147714285713</v>
      </c>
      <c r="E25" s="237">
        <v>1896.6912857142856</v>
      </c>
      <c r="F25" s="237">
        <v>2655.3677999999995</v>
      </c>
      <c r="G25" s="237">
        <v>3414.0443142857143</v>
      </c>
      <c r="H25" s="237">
        <v>3793.3825714285713</v>
      </c>
      <c r="I25" s="237">
        <v>356.22028843335539</v>
      </c>
      <c r="J25" s="237">
        <v>970.94069920384129</v>
      </c>
      <c r="K25" s="237">
        <v>1618.2344986730691</v>
      </c>
      <c r="L25" s="237">
        <v>2265.5282981422961</v>
      </c>
      <c r="M25" s="237">
        <v>2912.822097611524</v>
      </c>
      <c r="N25" s="237">
        <v>3236.4689973461382</v>
      </c>
      <c r="O25" s="237">
        <v>281.04963855187805</v>
      </c>
      <c r="P25" s="237">
        <v>804.70374499866648</v>
      </c>
      <c r="Q25" s="237">
        <v>1341.1729083311109</v>
      </c>
      <c r="R25" s="237">
        <v>1877.6420716635548</v>
      </c>
      <c r="S25" s="237">
        <v>2414.1112349959994</v>
      </c>
      <c r="T25" s="237">
        <v>2682.3458166622218</v>
      </c>
      <c r="U25" s="138">
        <v>15.84</v>
      </c>
      <c r="V25" s="156">
        <v>123134.00387182589</v>
      </c>
      <c r="W25" s="156">
        <v>124661.2011492009</v>
      </c>
      <c r="X25" s="156">
        <v>136252.31091982589</v>
      </c>
      <c r="Y25" s="156">
        <v>128622.09843570089</v>
      </c>
      <c r="Z25" s="156">
        <v>142727.74285395091</v>
      </c>
      <c r="AD25" s="37"/>
      <c r="AE25" s="37"/>
      <c r="AF25" s="37"/>
    </row>
    <row r="26" spans="1:32" ht="13" x14ac:dyDescent="0.3">
      <c r="A26" s="87" t="s">
        <v>126</v>
      </c>
      <c r="B26" s="82">
        <v>2100</v>
      </c>
      <c r="C26" s="237">
        <v>461.94641081609001</v>
      </c>
      <c r="D26" s="237">
        <v>1206.9576</v>
      </c>
      <c r="E26" s="237">
        <v>2011.596</v>
      </c>
      <c r="F26" s="237">
        <v>2816.2343999999998</v>
      </c>
      <c r="G26" s="237">
        <v>3620.8728000000001</v>
      </c>
      <c r="H26" s="237">
        <v>4023.192</v>
      </c>
      <c r="I26" s="237">
        <v>378.06003534555072</v>
      </c>
      <c r="J26" s="237">
        <v>1029.7619024595804</v>
      </c>
      <c r="K26" s="237">
        <v>1716.2698374326339</v>
      </c>
      <c r="L26" s="237">
        <v>2402.7777724056873</v>
      </c>
      <c r="M26" s="237">
        <v>3089.2857073787413</v>
      </c>
      <c r="N26" s="237">
        <v>3432.5396748652679</v>
      </c>
      <c r="O26" s="237">
        <v>298.28069802558718</v>
      </c>
      <c r="P26" s="237">
        <v>853.45403694135052</v>
      </c>
      <c r="Q26" s="237">
        <v>1422.4233949022509</v>
      </c>
      <c r="R26" s="237">
        <v>1991.3927528631511</v>
      </c>
      <c r="S26" s="237">
        <v>2560.3621108240513</v>
      </c>
      <c r="T26" s="237">
        <v>2844.8467898045019</v>
      </c>
      <c r="U26" s="138">
        <v>15.72</v>
      </c>
      <c r="V26" s="156">
        <v>127452.1278432214</v>
      </c>
      <c r="W26" s="156">
        <v>129055.68498446512</v>
      </c>
      <c r="X26" s="156">
        <v>141226.35024362139</v>
      </c>
      <c r="Y26" s="156">
        <v>133214.62713529012</v>
      </c>
      <c r="Z26" s="156">
        <v>148025.55377445262</v>
      </c>
      <c r="AD26" s="37"/>
      <c r="AE26" s="37"/>
      <c r="AF26" s="37"/>
    </row>
    <row r="27" spans="1:32" ht="13" x14ac:dyDescent="0.3">
      <c r="A27" s="87" t="s">
        <v>127</v>
      </c>
      <c r="B27" s="136">
        <v>2200</v>
      </c>
      <c r="C27" s="237">
        <v>488.63210027278905</v>
      </c>
      <c r="D27" s="237">
        <v>1275.4126285714285</v>
      </c>
      <c r="E27" s="237">
        <v>2125.6877142857143</v>
      </c>
      <c r="F27" s="237">
        <v>2975.9627999999998</v>
      </c>
      <c r="G27" s="237">
        <v>3826.2378857142858</v>
      </c>
      <c r="H27" s="237">
        <v>4251.3754285714285</v>
      </c>
      <c r="I27" s="237">
        <v>399.89978225774519</v>
      </c>
      <c r="J27" s="237">
        <v>1088.1669205435953</v>
      </c>
      <c r="K27" s="237">
        <v>1813.6115342393255</v>
      </c>
      <c r="L27" s="237">
        <v>2539.0561479350554</v>
      </c>
      <c r="M27" s="237">
        <v>3264.5007616307857</v>
      </c>
      <c r="N27" s="237">
        <v>3627.2230684786509</v>
      </c>
      <c r="O27" s="237">
        <v>315.5117574992957</v>
      </c>
      <c r="P27" s="237">
        <v>901.85939971732637</v>
      </c>
      <c r="Q27" s="237">
        <v>1503.0989995288774</v>
      </c>
      <c r="R27" s="237">
        <v>2104.3385993404281</v>
      </c>
      <c r="S27" s="237">
        <v>2705.5781991519793</v>
      </c>
      <c r="T27" s="237">
        <v>3006.1979990577547</v>
      </c>
      <c r="U27" s="138">
        <v>15.600000000000001</v>
      </c>
      <c r="V27" s="156">
        <v>133832.15601095831</v>
      </c>
      <c r="W27" s="156">
        <v>135512.07301607082</v>
      </c>
      <c r="X27" s="156">
        <v>148262.29376375829</v>
      </c>
      <c r="Y27" s="156">
        <v>139869.06003122081</v>
      </c>
      <c r="Z27" s="156">
        <v>155385.2688912958</v>
      </c>
      <c r="AD27" s="37"/>
      <c r="AE27" s="37"/>
      <c r="AF27" s="37"/>
    </row>
    <row r="28" spans="1:32" ht="13" x14ac:dyDescent="0.3">
      <c r="A28" s="87" t="s">
        <v>128</v>
      </c>
      <c r="B28" s="82">
        <v>2300</v>
      </c>
      <c r="C28" s="237">
        <v>515.31778972948905</v>
      </c>
      <c r="D28" s="237">
        <v>1283.2174285714284</v>
      </c>
      <c r="E28" s="237">
        <v>2138.6957142857141</v>
      </c>
      <c r="F28" s="237">
        <v>2994.1739999999991</v>
      </c>
      <c r="G28" s="237">
        <v>3849.652285714285</v>
      </c>
      <c r="H28" s="237">
        <v>4277.3914285714282</v>
      </c>
      <c r="I28" s="237">
        <v>421.73952916994051</v>
      </c>
      <c r="J28" s="237">
        <v>1094.8258832911818</v>
      </c>
      <c r="K28" s="237">
        <v>1824.7098054853029</v>
      </c>
      <c r="L28" s="237">
        <v>2554.5937276794239</v>
      </c>
      <c r="M28" s="237">
        <v>3284.477649873545</v>
      </c>
      <c r="N28" s="237">
        <v>3649.4196109706058</v>
      </c>
      <c r="O28" s="237">
        <v>332.74281697300489</v>
      </c>
      <c r="P28" s="237">
        <v>907.37826638465572</v>
      </c>
      <c r="Q28" s="237">
        <v>1512.2971106410928</v>
      </c>
      <c r="R28" s="237">
        <v>2117.2159548975296</v>
      </c>
      <c r="S28" s="237">
        <v>2722.1347991539669</v>
      </c>
      <c r="T28" s="237">
        <v>3024.5942212821856</v>
      </c>
      <c r="U28" s="138">
        <v>15.600000000000001</v>
      </c>
      <c r="V28" s="156">
        <v>137656.39455312549</v>
      </c>
      <c r="W28" s="156">
        <v>139412.67142210674</v>
      </c>
      <c r="X28" s="156">
        <v>152742.44765832546</v>
      </c>
      <c r="Y28" s="156">
        <v>143967.70330158173</v>
      </c>
      <c r="Z28" s="156">
        <v>160189.19438256926</v>
      </c>
      <c r="AD28" s="37"/>
      <c r="AE28" s="37"/>
      <c r="AF28" s="37"/>
    </row>
    <row r="29" spans="1:32" ht="13" x14ac:dyDescent="0.3">
      <c r="A29" s="87" t="s">
        <v>129</v>
      </c>
      <c r="B29" s="136">
        <v>2400</v>
      </c>
      <c r="C29" s="237">
        <v>542.003479186189</v>
      </c>
      <c r="D29" s="237">
        <v>1396.3655571428571</v>
      </c>
      <c r="E29" s="237">
        <v>2327.2759285714283</v>
      </c>
      <c r="F29" s="237">
        <v>3258.1862999999998</v>
      </c>
      <c r="G29" s="237">
        <v>4189.0966714285714</v>
      </c>
      <c r="H29" s="237">
        <v>4654.5518571428565</v>
      </c>
      <c r="I29" s="237">
        <v>443.57927608213572</v>
      </c>
      <c r="J29" s="237">
        <v>1191.3625239631122</v>
      </c>
      <c r="K29" s="237">
        <v>1985.6042066051871</v>
      </c>
      <c r="L29" s="237">
        <v>2779.8458892472618</v>
      </c>
      <c r="M29" s="237">
        <v>3574.0875718893371</v>
      </c>
      <c r="N29" s="237">
        <v>3971.2084132103741</v>
      </c>
      <c r="O29" s="237">
        <v>349.97387644671403</v>
      </c>
      <c r="P29" s="237">
        <v>987.38665035907593</v>
      </c>
      <c r="Q29" s="237">
        <v>1645.6444172651265</v>
      </c>
      <c r="R29" s="237">
        <v>2303.9021841711774</v>
      </c>
      <c r="S29" s="237">
        <v>2962.1599510772285</v>
      </c>
      <c r="T29" s="237">
        <v>3291.2888345302531</v>
      </c>
      <c r="U29" s="138">
        <v>18.96</v>
      </c>
      <c r="V29" s="156">
        <v>139372.84883175523</v>
      </c>
      <c r="W29" s="156">
        <v>141205.48556460522</v>
      </c>
      <c r="X29" s="156">
        <v>155114.81728935518</v>
      </c>
      <c r="Y29" s="156">
        <v>145958.56230840518</v>
      </c>
      <c r="Z29" s="156">
        <v>162885.33561030522</v>
      </c>
      <c r="AD29" s="37"/>
      <c r="AE29" s="37"/>
      <c r="AF29" s="37"/>
    </row>
    <row r="30" spans="1:32" ht="13" x14ac:dyDescent="0.3">
      <c r="A30" s="87" t="s">
        <v>130</v>
      </c>
      <c r="B30" s="82">
        <v>2500</v>
      </c>
      <c r="C30" s="237">
        <v>568.68916864288894</v>
      </c>
      <c r="D30" s="237">
        <v>1464.8205857142857</v>
      </c>
      <c r="E30" s="237">
        <v>2441.367642857143</v>
      </c>
      <c r="F30" s="237">
        <v>3417.9147000000003</v>
      </c>
      <c r="G30" s="237">
        <v>4394.4617571428571</v>
      </c>
      <c r="H30" s="237">
        <v>4882.735285714286</v>
      </c>
      <c r="I30" s="237">
        <v>465.41902299433099</v>
      </c>
      <c r="J30" s="237">
        <v>1249.7675420471273</v>
      </c>
      <c r="K30" s="237">
        <v>2082.945903411879</v>
      </c>
      <c r="L30" s="237">
        <v>2916.1242647766303</v>
      </c>
      <c r="M30" s="237">
        <v>3749.302626141382</v>
      </c>
      <c r="N30" s="237">
        <v>4165.8918068237581</v>
      </c>
      <c r="O30" s="237">
        <v>367.20493592042317</v>
      </c>
      <c r="P30" s="237">
        <v>1035.792013135052</v>
      </c>
      <c r="Q30" s="237">
        <v>1726.3200218917534</v>
      </c>
      <c r="R30" s="237">
        <v>2416.8480306484548</v>
      </c>
      <c r="S30" s="237">
        <v>3107.376039405156</v>
      </c>
      <c r="T30" s="237">
        <v>3452.6400437835068</v>
      </c>
      <c r="U30" s="138">
        <v>18.840000000000003</v>
      </c>
      <c r="V30" s="156">
        <v>154529.46397135354</v>
      </c>
      <c r="W30" s="156">
        <v>156438.46056807233</v>
      </c>
      <c r="X30" s="156">
        <v>170927.34778135357</v>
      </c>
      <c r="Y30" s="156">
        <v>161389.58217619732</v>
      </c>
      <c r="Z30" s="156">
        <v>179021.63769900979</v>
      </c>
      <c r="AD30" s="37"/>
      <c r="AE30" s="37"/>
      <c r="AF30" s="37"/>
    </row>
    <row r="31" spans="1:32" ht="13" x14ac:dyDescent="0.3">
      <c r="A31" s="87" t="s">
        <v>131</v>
      </c>
      <c r="B31" s="136">
        <v>2600</v>
      </c>
      <c r="C31" s="237">
        <v>595.37485809958901</v>
      </c>
      <c r="D31" s="237">
        <v>1533.0317142857141</v>
      </c>
      <c r="E31" s="237">
        <v>2555.0528571428572</v>
      </c>
      <c r="F31" s="237">
        <v>3577.0739999999996</v>
      </c>
      <c r="G31" s="237">
        <v>4599.0951428571434</v>
      </c>
      <c r="H31" s="237">
        <v>5110.1057142857144</v>
      </c>
      <c r="I31" s="237">
        <v>487.25876990652625</v>
      </c>
      <c r="J31" s="237">
        <v>1307.9644675452801</v>
      </c>
      <c r="K31" s="237">
        <v>2179.9407792421334</v>
      </c>
      <c r="L31" s="237">
        <v>3051.9170909389863</v>
      </c>
      <c r="M31" s="237">
        <v>3923.8934026358402</v>
      </c>
      <c r="N31" s="237">
        <v>4359.8815584842669</v>
      </c>
      <c r="O31" s="237">
        <v>384.43599539413236</v>
      </c>
      <c r="P31" s="237">
        <v>1084.0249113276736</v>
      </c>
      <c r="Q31" s="237">
        <v>1806.7081855461229</v>
      </c>
      <c r="R31" s="237">
        <v>2529.3914597645717</v>
      </c>
      <c r="S31" s="237">
        <v>3252.0747339830214</v>
      </c>
      <c r="T31" s="237">
        <v>3613.4163710922458</v>
      </c>
      <c r="U31" s="138">
        <v>18.72</v>
      </c>
      <c r="V31" s="156">
        <v>158583.1028495011</v>
      </c>
      <c r="W31" s="156">
        <v>160568.45931008857</v>
      </c>
      <c r="X31" s="156">
        <v>175636.90201190114</v>
      </c>
      <c r="Y31" s="156">
        <v>165717.62578253861</v>
      </c>
      <c r="Z31" s="156">
        <v>184054.9635262636</v>
      </c>
      <c r="AD31" s="37"/>
      <c r="AE31" s="37"/>
      <c r="AF31" s="37"/>
    </row>
    <row r="32" spans="1:32" ht="13" x14ac:dyDescent="0.3">
      <c r="A32" s="87" t="s">
        <v>132</v>
      </c>
      <c r="B32" s="82">
        <v>2700</v>
      </c>
      <c r="C32" s="237">
        <v>622.06054755628907</v>
      </c>
      <c r="D32" s="237">
        <v>1646.1798428571428</v>
      </c>
      <c r="E32" s="237">
        <v>2743.6330714285714</v>
      </c>
      <c r="F32" s="237">
        <v>3841.0862999999999</v>
      </c>
      <c r="G32" s="237">
        <v>4938.5395285714285</v>
      </c>
      <c r="H32" s="237">
        <v>5487.2661428571428</v>
      </c>
      <c r="I32" s="237">
        <v>509.09851681872152</v>
      </c>
      <c r="J32" s="237">
        <v>1404.5011082172102</v>
      </c>
      <c r="K32" s="237">
        <v>2340.8351803620176</v>
      </c>
      <c r="L32" s="237">
        <v>3277.1692525068243</v>
      </c>
      <c r="M32" s="237">
        <v>4213.5033246516314</v>
      </c>
      <c r="N32" s="237">
        <v>4681.6703607240352</v>
      </c>
      <c r="O32" s="237">
        <v>401.66705486784156</v>
      </c>
      <c r="P32" s="237">
        <v>1164.0332953020941</v>
      </c>
      <c r="Q32" s="237">
        <v>1940.0554921701566</v>
      </c>
      <c r="R32" s="237">
        <v>2716.0776890382194</v>
      </c>
      <c r="S32" s="237">
        <v>3492.099885906282</v>
      </c>
      <c r="T32" s="237">
        <v>3880.1109843403133</v>
      </c>
      <c r="U32" s="138">
        <v>22.080000000000002</v>
      </c>
      <c r="V32" s="156">
        <v>164520.52331016999</v>
      </c>
      <c r="W32" s="156">
        <v>166582.23963462622</v>
      </c>
      <c r="X32" s="156">
        <v>182230.23782496998</v>
      </c>
      <c r="Y32" s="156">
        <v>171929.45097140118</v>
      </c>
      <c r="Z32" s="156">
        <v>190972.07093603868</v>
      </c>
      <c r="AD32" s="37"/>
      <c r="AE32" s="37"/>
      <c r="AF32" s="37"/>
    </row>
    <row r="33" spans="1:32" ht="13" x14ac:dyDescent="0.3">
      <c r="A33" s="87" t="s">
        <v>133</v>
      </c>
      <c r="B33" s="136">
        <v>2800</v>
      </c>
      <c r="C33" s="237">
        <v>648.7462370129889</v>
      </c>
      <c r="D33" s="237">
        <v>1714.6348714285716</v>
      </c>
      <c r="E33" s="237">
        <v>2857.7247857142856</v>
      </c>
      <c r="F33" s="237">
        <v>4000.8147000000004</v>
      </c>
      <c r="G33" s="237">
        <v>5143.9046142857151</v>
      </c>
      <c r="H33" s="237">
        <v>5715.4495714285713</v>
      </c>
      <c r="I33" s="237">
        <v>530.93826373091679</v>
      </c>
      <c r="J33" s="237">
        <v>1462.9061263012252</v>
      </c>
      <c r="K33" s="237">
        <v>2438.1768771687093</v>
      </c>
      <c r="L33" s="237">
        <v>3413.4476280361923</v>
      </c>
      <c r="M33" s="237">
        <v>4388.7183789036762</v>
      </c>
      <c r="N33" s="237">
        <v>4876.3537543374186</v>
      </c>
      <c r="O33" s="237">
        <v>418.89811434155058</v>
      </c>
      <c r="P33" s="237">
        <v>1212.4386580780699</v>
      </c>
      <c r="Q33" s="237">
        <v>2020.731096796783</v>
      </c>
      <c r="R33" s="237">
        <v>2829.0235355154969</v>
      </c>
      <c r="S33" s="237">
        <v>3637.31597423421</v>
      </c>
      <c r="T33" s="237">
        <v>4041.4621935935661</v>
      </c>
      <c r="U33" s="138">
        <v>21.96</v>
      </c>
      <c r="V33" s="156">
        <v>168196.32634082038</v>
      </c>
      <c r="W33" s="156">
        <v>170334.40252914542</v>
      </c>
      <c r="X33" s="156">
        <v>186561.95620802042</v>
      </c>
      <c r="Y33" s="156">
        <v>175879.65873024546</v>
      </c>
      <c r="Z33" s="156">
        <v>195627.56091579542</v>
      </c>
      <c r="AD33" s="37"/>
      <c r="AE33" s="37"/>
      <c r="AF33" s="37"/>
    </row>
    <row r="34" spans="1:32" ht="13" x14ac:dyDescent="0.3">
      <c r="A34" s="87" t="s">
        <v>134</v>
      </c>
      <c r="B34" s="82">
        <v>2900</v>
      </c>
      <c r="C34" s="237">
        <v>675.43192646968794</v>
      </c>
      <c r="D34" s="237">
        <v>1782.846</v>
      </c>
      <c r="E34" s="237">
        <v>2971.4100000000003</v>
      </c>
      <c r="F34" s="237">
        <v>4159.9740000000002</v>
      </c>
      <c r="G34" s="237">
        <v>5348.5380000000005</v>
      </c>
      <c r="H34" s="237">
        <v>5942.8200000000006</v>
      </c>
      <c r="I34" s="237">
        <v>552.77801064311132</v>
      </c>
      <c r="J34" s="237">
        <v>1521.1030517993779</v>
      </c>
      <c r="K34" s="237">
        <v>2535.1717529989637</v>
      </c>
      <c r="L34" s="237">
        <v>3549.2404541985493</v>
      </c>
      <c r="M34" s="237">
        <v>4563.3091553981349</v>
      </c>
      <c r="N34" s="237">
        <v>5070.3435059979274</v>
      </c>
      <c r="O34" s="237">
        <v>436.12917381525915</v>
      </c>
      <c r="P34" s="237">
        <v>1260.6715562706916</v>
      </c>
      <c r="Q34" s="237">
        <v>2101.119260451153</v>
      </c>
      <c r="R34" s="237">
        <v>2941.5669646316142</v>
      </c>
      <c r="S34" s="237">
        <v>3782.0146688120753</v>
      </c>
      <c r="T34" s="237">
        <v>4202.2385209023059</v>
      </c>
      <c r="U34" s="138">
        <v>21.84</v>
      </c>
      <c r="V34" s="156">
        <v>169208.38664661624</v>
      </c>
      <c r="W34" s="156">
        <v>171422.82269881005</v>
      </c>
      <c r="X34" s="156">
        <v>188229.9318662163</v>
      </c>
      <c r="Y34" s="156">
        <v>177166.12376423497</v>
      </c>
      <c r="Z34" s="156">
        <v>197619.30817069751</v>
      </c>
      <c r="AD34" s="37"/>
      <c r="AE34" s="37"/>
      <c r="AF34" s="37"/>
    </row>
    <row r="35" spans="1:32" ht="13" x14ac:dyDescent="0.3">
      <c r="A35" s="87" t="s">
        <v>135</v>
      </c>
      <c r="B35" s="136">
        <v>3000</v>
      </c>
      <c r="C35" s="237">
        <v>702.117615926388</v>
      </c>
      <c r="D35" s="237">
        <v>1791.3825000000002</v>
      </c>
      <c r="E35" s="237">
        <v>2985.6375000000003</v>
      </c>
      <c r="F35" s="237">
        <v>4179.8924999999999</v>
      </c>
      <c r="G35" s="237">
        <v>5374.1475</v>
      </c>
      <c r="H35" s="237">
        <v>5971.2750000000005</v>
      </c>
      <c r="I35" s="237">
        <v>574.61775755530653</v>
      </c>
      <c r="J35" s="237">
        <v>1528.386292304551</v>
      </c>
      <c r="K35" s="237">
        <v>2547.3104871742516</v>
      </c>
      <c r="L35" s="237">
        <v>3566.2346820439525</v>
      </c>
      <c r="M35" s="237">
        <v>4585.1588769136533</v>
      </c>
      <c r="N35" s="237">
        <v>5094.6209743485033</v>
      </c>
      <c r="O35" s="237">
        <v>453.36023328896829</v>
      </c>
      <c r="P35" s="237">
        <v>1266.7078166880831</v>
      </c>
      <c r="Q35" s="237">
        <v>2111.1796944801386</v>
      </c>
      <c r="R35" s="237">
        <v>2955.6515722721947</v>
      </c>
      <c r="S35" s="237">
        <v>3800.1234500642499</v>
      </c>
      <c r="T35" s="237">
        <v>4222.3593889602771</v>
      </c>
      <c r="U35" s="138">
        <v>21.84</v>
      </c>
      <c r="V35" s="156">
        <v>170277.12232953662</v>
      </c>
      <c r="W35" s="156">
        <v>172567.91824559917</v>
      </c>
      <c r="X35" s="156">
        <v>189954.58290153663</v>
      </c>
      <c r="Y35" s="156">
        <v>178509.26417534915</v>
      </c>
      <c r="Z35" s="156">
        <v>199667.73080272417</v>
      </c>
      <c r="AD35" s="37"/>
      <c r="AE35" s="37"/>
      <c r="AF35" s="37"/>
    </row>
    <row r="36" spans="1:32" ht="13" x14ac:dyDescent="0.3">
      <c r="A36" s="87" t="s">
        <v>136</v>
      </c>
      <c r="B36" s="82" t="s">
        <v>30</v>
      </c>
      <c r="C36" s="237">
        <v>728.80330538308806</v>
      </c>
      <c r="D36" s="237">
        <v>1904.0428285714283</v>
      </c>
      <c r="E36" s="237">
        <v>3173.4047142857144</v>
      </c>
      <c r="F36" s="237">
        <v>4442.7665999999999</v>
      </c>
      <c r="G36" s="237">
        <v>5712.1284857142855</v>
      </c>
      <c r="H36" s="237">
        <v>6346.8094285714287</v>
      </c>
      <c r="I36" s="237">
        <v>596.45750446750185</v>
      </c>
      <c r="J36" s="237">
        <v>1624.506747804757</v>
      </c>
      <c r="K36" s="237">
        <v>2707.511246341262</v>
      </c>
      <c r="L36" s="237">
        <v>3790.5157448777668</v>
      </c>
      <c r="M36" s="237">
        <v>4873.520243414272</v>
      </c>
      <c r="N36" s="237">
        <v>5415.022492682524</v>
      </c>
      <c r="O36" s="237">
        <v>470.59129276267748</v>
      </c>
      <c r="P36" s="237">
        <v>1346.3712714957951</v>
      </c>
      <c r="Q36" s="237">
        <v>2243.9521191596587</v>
      </c>
      <c r="R36" s="237">
        <v>3141.5329668235222</v>
      </c>
      <c r="S36" s="237">
        <v>4039.1138144873862</v>
      </c>
      <c r="T36" s="237">
        <v>4487.9042383193173</v>
      </c>
      <c r="U36" s="138">
        <v>25.2</v>
      </c>
      <c r="V36" s="156">
        <v>192993.15324655929</v>
      </c>
      <c r="W36" s="156">
        <v>195360.30902649055</v>
      </c>
      <c r="X36" s="156">
        <v>213326.52917095934</v>
      </c>
      <c r="Y36" s="156">
        <v>201499.69982056558</v>
      </c>
      <c r="Z36" s="156">
        <v>223363.44866885312</v>
      </c>
      <c r="AD36" s="37"/>
      <c r="AE36" s="37"/>
      <c r="AF36" s="37"/>
    </row>
    <row r="37" spans="1:32" ht="13" x14ac:dyDescent="0.3">
      <c r="A37" s="87" t="s">
        <v>137</v>
      </c>
      <c r="B37" s="82" t="s">
        <v>31</v>
      </c>
      <c r="C37" s="237">
        <v>657.03592706517998</v>
      </c>
      <c r="D37" s="237">
        <v>1760.7913714285714</v>
      </c>
      <c r="E37" s="237">
        <v>2934.6522857142859</v>
      </c>
      <c r="F37" s="237">
        <v>4108.5132000000003</v>
      </c>
      <c r="G37" s="237">
        <v>5282.3741142857152</v>
      </c>
      <c r="H37" s="237">
        <v>5869.3045714285718</v>
      </c>
      <c r="I37" s="237">
        <v>537.72260156914865</v>
      </c>
      <c r="J37" s="237">
        <v>1502.2863044043133</v>
      </c>
      <c r="K37" s="237">
        <v>2503.8105073405222</v>
      </c>
      <c r="L37" s="237">
        <v>3505.3347102767311</v>
      </c>
      <c r="M37" s="237">
        <v>4506.85891321294</v>
      </c>
      <c r="N37" s="237">
        <v>5007.6210146810445</v>
      </c>
      <c r="O37" s="237">
        <v>424.25080131408288</v>
      </c>
      <c r="P37" s="237">
        <v>1245.0764667766384</v>
      </c>
      <c r="Q37" s="237">
        <v>2075.1274446277307</v>
      </c>
      <c r="R37" s="237">
        <v>2905.178422478823</v>
      </c>
      <c r="S37" s="237">
        <v>3735.2294003299157</v>
      </c>
      <c r="T37" s="237">
        <v>4150.2548892554614</v>
      </c>
      <c r="U37" s="139">
        <f>U21*2</f>
        <v>25.44</v>
      </c>
      <c r="V37" s="156">
        <v>195049.6597879364</v>
      </c>
      <c r="W37" s="156">
        <v>197493.17543173642</v>
      </c>
      <c r="X37" s="156">
        <v>216038.95106473638</v>
      </c>
      <c r="Y37" s="156">
        <v>203830.6110901364</v>
      </c>
      <c r="Z37" s="156">
        <v>226399.64215933642</v>
      </c>
      <c r="AD37" s="37"/>
      <c r="AE37" s="37"/>
      <c r="AF37" s="37"/>
    </row>
    <row r="38" spans="1:32" ht="13" x14ac:dyDescent="0.3">
      <c r="A38" s="87" t="s">
        <v>138</v>
      </c>
      <c r="B38" s="82" t="s">
        <v>32</v>
      </c>
      <c r="C38" s="237">
        <v>683.72161652188004</v>
      </c>
      <c r="D38" s="237">
        <v>1829.0025000000001</v>
      </c>
      <c r="E38" s="237">
        <v>3048.3375000000001</v>
      </c>
      <c r="F38" s="237">
        <v>4267.6724999999997</v>
      </c>
      <c r="G38" s="237">
        <v>5487.0075000000006</v>
      </c>
      <c r="H38" s="237">
        <v>6096.6750000000002</v>
      </c>
      <c r="I38" s="237">
        <v>559.56234848134386</v>
      </c>
      <c r="J38" s="237">
        <v>1560.4832299024661</v>
      </c>
      <c r="K38" s="237">
        <v>2600.8053831707771</v>
      </c>
      <c r="L38" s="237">
        <v>3641.1275364390872</v>
      </c>
      <c r="M38" s="237">
        <v>4681.4496897073996</v>
      </c>
      <c r="N38" s="237">
        <v>5201.6107663415542</v>
      </c>
      <c r="O38" s="237">
        <v>441.48186078779207</v>
      </c>
      <c r="P38" s="237">
        <v>1293.3093649692605</v>
      </c>
      <c r="Q38" s="237">
        <v>2155.5156082821004</v>
      </c>
      <c r="R38" s="237">
        <v>3017.7218515949403</v>
      </c>
      <c r="S38" s="237">
        <v>3879.9280949077815</v>
      </c>
      <c r="T38" s="237">
        <v>4311.0312165642008</v>
      </c>
      <c r="U38" s="138">
        <f>U21+U22</f>
        <v>25.32</v>
      </c>
      <c r="V38" s="156">
        <v>199270.62596997552</v>
      </c>
      <c r="W38" s="156">
        <v>201790.50147764437</v>
      </c>
      <c r="X38" s="156">
        <v>220915.83259917548</v>
      </c>
      <c r="Y38" s="156">
        <v>208325.98200036926</v>
      </c>
      <c r="Z38" s="156">
        <v>231600.29529048182</v>
      </c>
      <c r="AD38" s="37"/>
      <c r="AE38" s="37"/>
      <c r="AF38" s="37"/>
    </row>
    <row r="39" spans="1:32" ht="13" x14ac:dyDescent="0.3">
      <c r="A39" s="87" t="s">
        <v>139</v>
      </c>
      <c r="B39" s="82" t="s">
        <v>33</v>
      </c>
      <c r="C39" s="237">
        <v>710.40730597857998</v>
      </c>
      <c r="D39" s="237">
        <v>1897.2136285714284</v>
      </c>
      <c r="E39" s="237">
        <v>3162.0227142857143</v>
      </c>
      <c r="F39" s="237">
        <v>4426.8317999999999</v>
      </c>
      <c r="G39" s="237">
        <v>5691.640885714286</v>
      </c>
      <c r="H39" s="237">
        <v>6324.0454285714286</v>
      </c>
      <c r="I39" s="237">
        <v>581.4020953935393</v>
      </c>
      <c r="J39" s="237">
        <v>1618.680155400619</v>
      </c>
      <c r="K39" s="237">
        <v>2697.8002590010319</v>
      </c>
      <c r="L39" s="237">
        <v>3776.9203626014437</v>
      </c>
      <c r="M39" s="237">
        <v>4856.0404662018573</v>
      </c>
      <c r="N39" s="237">
        <v>5395.6005180020638</v>
      </c>
      <c r="O39" s="237">
        <v>458.71292026150115</v>
      </c>
      <c r="P39" s="237">
        <v>1341.5422631618821</v>
      </c>
      <c r="Q39" s="237">
        <v>2235.9037719364701</v>
      </c>
      <c r="R39" s="237">
        <v>3130.265280711058</v>
      </c>
      <c r="S39" s="237">
        <v>4024.6267894856469</v>
      </c>
      <c r="T39" s="237">
        <v>4471.8075438729402</v>
      </c>
      <c r="U39" s="138">
        <f>U22*2</f>
        <v>25.2</v>
      </c>
      <c r="V39" s="156">
        <v>203494.29097949679</v>
      </c>
      <c r="W39" s="156">
        <v>206090.52635103432</v>
      </c>
      <c r="X39" s="156">
        <v>225795.41296109682</v>
      </c>
      <c r="Y39" s="156">
        <v>212824.05173808429</v>
      </c>
      <c r="Z39" s="156">
        <v>236803.64724910926</v>
      </c>
      <c r="AD39" s="37"/>
      <c r="AE39" s="37"/>
      <c r="AF39" s="37"/>
    </row>
    <row r="40" spans="1:32" ht="13" x14ac:dyDescent="0.3">
      <c r="A40" s="87" t="s">
        <v>140</v>
      </c>
      <c r="B40" s="82" t="s">
        <v>34</v>
      </c>
      <c r="C40" s="237">
        <v>737.09299543528005</v>
      </c>
      <c r="D40" s="237">
        <v>1966.1564571428571</v>
      </c>
      <c r="E40" s="237">
        <v>3276.9274285714287</v>
      </c>
      <c r="F40" s="237">
        <v>4587.6984000000002</v>
      </c>
      <c r="G40" s="237">
        <v>5898.4693714285722</v>
      </c>
      <c r="H40" s="237">
        <v>6553.8548571428573</v>
      </c>
      <c r="I40" s="237">
        <v>603.24184230573451</v>
      </c>
      <c r="J40" s="237">
        <v>1677.5013586563578</v>
      </c>
      <c r="K40" s="237">
        <v>2795.835597760597</v>
      </c>
      <c r="L40" s="237">
        <v>3914.1698368648349</v>
      </c>
      <c r="M40" s="237">
        <v>5032.5040759690746</v>
      </c>
      <c r="N40" s="237">
        <v>5591.671195521194</v>
      </c>
      <c r="O40" s="237">
        <v>475.94397973521029</v>
      </c>
      <c r="P40" s="237">
        <v>1390.292555104566</v>
      </c>
      <c r="Q40" s="237">
        <v>2317.1542585076104</v>
      </c>
      <c r="R40" s="237">
        <v>3244.0159619106544</v>
      </c>
      <c r="S40" s="237">
        <v>4170.8776653136993</v>
      </c>
      <c r="T40" s="237">
        <v>4634.3085170152208</v>
      </c>
      <c r="U40" s="138">
        <f>U22+U23</f>
        <v>25.08</v>
      </c>
      <c r="V40" s="156">
        <v>209304.86654850587</v>
      </c>
      <c r="W40" s="156">
        <v>211977.46178391215</v>
      </c>
      <c r="X40" s="156">
        <v>232261.90388250587</v>
      </c>
      <c r="Y40" s="156">
        <v>218909.03203528709</v>
      </c>
      <c r="Z40" s="156">
        <v>243593.90976722463</v>
      </c>
      <c r="AD40" s="37"/>
      <c r="AE40" s="37"/>
      <c r="AF40" s="37"/>
    </row>
    <row r="41" spans="1:32" ht="13" x14ac:dyDescent="0.3">
      <c r="A41" s="87" t="s">
        <v>141</v>
      </c>
      <c r="B41" s="82" t="s">
        <v>35</v>
      </c>
      <c r="C41" s="237">
        <v>763.77868489197999</v>
      </c>
      <c r="D41" s="237">
        <v>2035.0992857142858</v>
      </c>
      <c r="E41" s="237">
        <v>3391.8321428571435</v>
      </c>
      <c r="F41" s="237">
        <v>4748.5650000000005</v>
      </c>
      <c r="G41" s="237">
        <v>6105.2978571428584</v>
      </c>
      <c r="H41" s="237">
        <v>6783.664285714287</v>
      </c>
      <c r="I41" s="237">
        <v>625.08158921792983</v>
      </c>
      <c r="J41" s="237">
        <v>1736.3225619120969</v>
      </c>
      <c r="K41" s="237">
        <v>2893.8709365201621</v>
      </c>
      <c r="L41" s="237">
        <v>4051.4193111282266</v>
      </c>
      <c r="M41" s="237">
        <v>5208.967685736292</v>
      </c>
      <c r="N41" s="237">
        <v>5787.7418730403242</v>
      </c>
      <c r="O41" s="237">
        <v>493.17503920891949</v>
      </c>
      <c r="P41" s="237">
        <v>1439.04284704725</v>
      </c>
      <c r="Q41" s="237">
        <v>2398.4047450787502</v>
      </c>
      <c r="R41" s="237">
        <v>3357.7666431102502</v>
      </c>
      <c r="S41" s="237">
        <v>4317.1285411417512</v>
      </c>
      <c r="T41" s="237">
        <v>4796.8094901575005</v>
      </c>
      <c r="U41" s="138">
        <f>U23*2</f>
        <v>24.96</v>
      </c>
      <c r="V41" s="156">
        <v>215118.14094499714</v>
      </c>
      <c r="W41" s="156">
        <v>217867.09604427216</v>
      </c>
      <c r="X41" s="156">
        <v>238731.09363139721</v>
      </c>
      <c r="Y41" s="156">
        <v>224996.71115997218</v>
      </c>
      <c r="Z41" s="156">
        <v>250386.87111282218</v>
      </c>
      <c r="AD41" s="37"/>
      <c r="AE41" s="37"/>
      <c r="AF41" s="37"/>
    </row>
    <row r="42" spans="1:32" ht="13" x14ac:dyDescent="0.3">
      <c r="A42" s="87" t="s">
        <v>142</v>
      </c>
      <c r="B42" s="82" t="s">
        <v>36</v>
      </c>
      <c r="C42" s="237">
        <v>790.46437434868005</v>
      </c>
      <c r="D42" s="237">
        <v>2043.1479857142856</v>
      </c>
      <c r="E42" s="237">
        <v>3405.2466428571433</v>
      </c>
      <c r="F42" s="237">
        <v>4767.3453000000009</v>
      </c>
      <c r="G42" s="237">
        <v>6129.4439571428575</v>
      </c>
      <c r="H42" s="237">
        <v>6810.4932857142867</v>
      </c>
      <c r="I42" s="237">
        <v>646.92133613012504</v>
      </c>
      <c r="J42" s="237">
        <v>1743.1896172455458</v>
      </c>
      <c r="K42" s="237">
        <v>2905.3160287425762</v>
      </c>
      <c r="L42" s="237">
        <v>4067.4424402396062</v>
      </c>
      <c r="M42" s="237">
        <v>5229.568851736638</v>
      </c>
      <c r="N42" s="237">
        <v>5810.6320574851525</v>
      </c>
      <c r="O42" s="237">
        <v>510.40609868262862</v>
      </c>
      <c r="P42" s="237">
        <v>1444.7341782979336</v>
      </c>
      <c r="Q42" s="237">
        <v>2407.8902971632228</v>
      </c>
      <c r="R42" s="237">
        <v>3371.0464160285119</v>
      </c>
      <c r="S42" s="237">
        <v>4334.2025348938014</v>
      </c>
      <c r="T42" s="237">
        <v>4815.7805943264457</v>
      </c>
      <c r="U42" s="138">
        <f>U23+U24</f>
        <v>24.96</v>
      </c>
      <c r="V42" s="156">
        <v>216939.84949542969</v>
      </c>
      <c r="W42" s="156">
        <v>219765.16445857339</v>
      </c>
      <c r="X42" s="156">
        <v>241208.71753422971</v>
      </c>
      <c r="Y42" s="156">
        <v>227092.82443859844</v>
      </c>
      <c r="Z42" s="156">
        <v>253188.26661236092</v>
      </c>
      <c r="AD42" s="37"/>
      <c r="AE42" s="37"/>
      <c r="AF42" s="37"/>
    </row>
    <row r="43" spans="1:32" ht="13" x14ac:dyDescent="0.3">
      <c r="A43" s="87" t="s">
        <v>143</v>
      </c>
      <c r="B43" s="82" t="s">
        <v>37</v>
      </c>
      <c r="C43" s="237">
        <v>817.15006380538</v>
      </c>
      <c r="D43" s="237">
        <v>2051.1966857142856</v>
      </c>
      <c r="E43" s="237">
        <v>3418.6611428571432</v>
      </c>
      <c r="F43" s="237">
        <v>4786.1256000000003</v>
      </c>
      <c r="G43" s="237">
        <v>6153.5900571428583</v>
      </c>
      <c r="H43" s="237">
        <v>6837.3222857142864</v>
      </c>
      <c r="I43" s="237">
        <v>668.76108304232025</v>
      </c>
      <c r="J43" s="237">
        <v>1750.0566725789945</v>
      </c>
      <c r="K43" s="237">
        <v>2916.7611209649913</v>
      </c>
      <c r="L43" s="237">
        <v>4083.4655693509872</v>
      </c>
      <c r="M43" s="237">
        <v>5250.1700177369839</v>
      </c>
      <c r="N43" s="237">
        <v>5833.5222419299826</v>
      </c>
      <c r="O43" s="237">
        <v>527.63715815633782</v>
      </c>
      <c r="P43" s="237">
        <v>1450.4255095486169</v>
      </c>
      <c r="Q43" s="237">
        <v>2417.375849247695</v>
      </c>
      <c r="R43" s="237">
        <v>3384.3261889467731</v>
      </c>
      <c r="S43" s="237">
        <v>4351.2765286458507</v>
      </c>
      <c r="T43" s="237">
        <v>4834.75169849539</v>
      </c>
      <c r="U43" s="138">
        <f>U24*2</f>
        <v>24.96</v>
      </c>
      <c r="V43" s="156">
        <v>218761.55804586216</v>
      </c>
      <c r="W43" s="156">
        <v>221663.23287287468</v>
      </c>
      <c r="X43" s="156">
        <v>243686.34143706213</v>
      </c>
      <c r="Y43" s="156">
        <v>229188.93771722465</v>
      </c>
      <c r="Z43" s="156">
        <v>255989.66211189967</v>
      </c>
      <c r="AD43" s="37"/>
      <c r="AE43" s="37"/>
      <c r="AF43" s="37"/>
    </row>
    <row r="44" spans="1:32" ht="13" x14ac:dyDescent="0.3">
      <c r="A44" s="87" t="s">
        <v>144</v>
      </c>
      <c r="B44" s="82" t="s">
        <v>38</v>
      </c>
      <c r="C44" s="237">
        <v>843.83575326207995</v>
      </c>
      <c r="D44" s="237">
        <v>2163.6131142857139</v>
      </c>
      <c r="E44" s="237">
        <v>3606.0218571428572</v>
      </c>
      <c r="F44" s="237">
        <v>5048.4305999999997</v>
      </c>
      <c r="G44" s="237">
        <v>6490.8393428571426</v>
      </c>
      <c r="H44" s="237">
        <v>7212.0437142857145</v>
      </c>
      <c r="I44" s="237">
        <v>690.60082995451558</v>
      </c>
      <c r="J44" s="237">
        <v>1845.9690354933387</v>
      </c>
      <c r="K44" s="237">
        <v>3076.6150591555643</v>
      </c>
      <c r="L44" s="237">
        <v>4307.2610828177894</v>
      </c>
      <c r="M44" s="237">
        <v>5537.9071064800164</v>
      </c>
      <c r="N44" s="237">
        <v>6153.2301183111285</v>
      </c>
      <c r="O44" s="237">
        <v>544.86821763004696</v>
      </c>
      <c r="P44" s="237">
        <v>1529.9164997729752</v>
      </c>
      <c r="Q44" s="237">
        <v>2549.8608329549579</v>
      </c>
      <c r="R44" s="237">
        <v>3569.8051661369414</v>
      </c>
      <c r="S44" s="237">
        <v>4589.7494993189248</v>
      </c>
      <c r="T44" s="237">
        <v>5099.7216659099158</v>
      </c>
      <c r="U44" s="138">
        <f>U24+U25</f>
        <v>28.32</v>
      </c>
      <c r="V44" s="156">
        <v>233874.99194574656</v>
      </c>
      <c r="W44" s="156">
        <v>236853.02663662779</v>
      </c>
      <c r="X44" s="156">
        <v>259455.69068934655</v>
      </c>
      <c r="Y44" s="156">
        <v>244576.77634530282</v>
      </c>
      <c r="Z44" s="156">
        <v>272082.78296089027</v>
      </c>
      <c r="AD44" s="37"/>
      <c r="AE44" s="37"/>
      <c r="AF44" s="37"/>
    </row>
    <row r="45" spans="1:32" ht="13" x14ac:dyDescent="0.3">
      <c r="A45" s="87" t="s">
        <v>145</v>
      </c>
      <c r="B45" s="82" t="s">
        <v>39</v>
      </c>
      <c r="C45" s="237">
        <v>870.52144271878001</v>
      </c>
      <c r="D45" s="237">
        <v>2276.0295428571426</v>
      </c>
      <c r="E45" s="237">
        <v>3793.3825714285713</v>
      </c>
      <c r="F45" s="237">
        <v>5310.7355999999991</v>
      </c>
      <c r="G45" s="237">
        <v>6828.0886285714287</v>
      </c>
      <c r="H45" s="237">
        <v>7586.7651428571426</v>
      </c>
      <c r="I45" s="237">
        <v>712.44057686671078</v>
      </c>
      <c r="J45" s="237">
        <v>1941.8813984076826</v>
      </c>
      <c r="K45" s="237">
        <v>3236.4689973461382</v>
      </c>
      <c r="L45" s="237">
        <v>4531.0565962845922</v>
      </c>
      <c r="M45" s="237">
        <v>5825.644195223048</v>
      </c>
      <c r="N45" s="237">
        <v>6472.9379946922763</v>
      </c>
      <c r="O45" s="237">
        <v>562.09927710375609</v>
      </c>
      <c r="P45" s="237">
        <v>1609.407489997333</v>
      </c>
      <c r="Q45" s="237">
        <v>2682.3458166622218</v>
      </c>
      <c r="R45" s="237">
        <v>3755.2841433271096</v>
      </c>
      <c r="S45" s="237">
        <v>4828.2224699919989</v>
      </c>
      <c r="T45" s="237">
        <v>5364.6916333244435</v>
      </c>
      <c r="U45" s="138">
        <f>U25*2</f>
        <v>31.68</v>
      </c>
      <c r="V45" s="156">
        <v>248985.72701814878</v>
      </c>
      <c r="W45" s="156">
        <v>252040.12157289879</v>
      </c>
      <c r="X45" s="156">
        <v>275222.34111414879</v>
      </c>
      <c r="Y45" s="156">
        <v>259961.91614589878</v>
      </c>
      <c r="Z45" s="156">
        <v>288173.20498239878</v>
      </c>
      <c r="AD45" s="37"/>
      <c r="AE45" s="37"/>
      <c r="AF45" s="37"/>
    </row>
    <row r="46" spans="1:32" ht="13" x14ac:dyDescent="0.3">
      <c r="A46" s="87" t="s">
        <v>146</v>
      </c>
      <c r="B46" s="82" t="s">
        <v>40</v>
      </c>
      <c r="C46" s="237">
        <v>897.20713217547996</v>
      </c>
      <c r="D46" s="237">
        <v>2344.9723714285715</v>
      </c>
      <c r="E46" s="237">
        <v>3908.2872857142856</v>
      </c>
      <c r="F46" s="237">
        <v>5471.6021999999994</v>
      </c>
      <c r="G46" s="237">
        <v>7034.917114285714</v>
      </c>
      <c r="H46" s="237">
        <v>7816.5745714285713</v>
      </c>
      <c r="I46" s="237">
        <v>734.28032377890622</v>
      </c>
      <c r="J46" s="237">
        <v>2000.7026016634218</v>
      </c>
      <c r="K46" s="237">
        <v>3334.5043361057033</v>
      </c>
      <c r="L46" s="237">
        <v>4668.3060705479829</v>
      </c>
      <c r="M46" s="237">
        <v>6002.1078049902653</v>
      </c>
      <c r="N46" s="237">
        <v>6669.0086722114065</v>
      </c>
      <c r="O46" s="237">
        <v>579.33033657746523</v>
      </c>
      <c r="P46" s="237">
        <v>1658.1577819400168</v>
      </c>
      <c r="Q46" s="237">
        <v>2763.5963032333616</v>
      </c>
      <c r="R46" s="237">
        <v>3869.034824526706</v>
      </c>
      <c r="S46" s="237">
        <v>4974.4733458200517</v>
      </c>
      <c r="T46" s="237">
        <v>5527.1926064667232</v>
      </c>
      <c r="U46" s="138">
        <f>U25+U26</f>
        <v>31.560000000000002</v>
      </c>
      <c r="V46" s="156">
        <v>253295.75450709797</v>
      </c>
      <c r="W46" s="156">
        <v>256426.50892571671</v>
      </c>
      <c r="X46" s="156">
        <v>280188.28395549802</v>
      </c>
      <c r="Y46" s="156">
        <v>264546.34836304176</v>
      </c>
      <c r="Z46" s="156">
        <v>293462.91942045419</v>
      </c>
      <c r="AD46" s="37"/>
      <c r="AE46" s="37"/>
      <c r="AF46" s="37"/>
    </row>
    <row r="47" spans="1:32" ht="13" x14ac:dyDescent="0.3">
      <c r="A47" s="87" t="s">
        <v>147</v>
      </c>
      <c r="B47" s="82" t="s">
        <v>41</v>
      </c>
      <c r="C47" s="237">
        <v>923.89282163218002</v>
      </c>
      <c r="D47" s="237">
        <v>2413.9151999999999</v>
      </c>
      <c r="E47" s="237">
        <v>4023.192</v>
      </c>
      <c r="F47" s="237">
        <v>5632.4687999999996</v>
      </c>
      <c r="G47" s="237">
        <v>7241.7456000000002</v>
      </c>
      <c r="H47" s="237">
        <v>8046.384</v>
      </c>
      <c r="I47" s="237">
        <v>756.12007069110143</v>
      </c>
      <c r="J47" s="237">
        <v>2059.5238049191607</v>
      </c>
      <c r="K47" s="237">
        <v>3432.5396748652679</v>
      </c>
      <c r="L47" s="237">
        <v>4805.5555448113746</v>
      </c>
      <c r="M47" s="237">
        <v>6178.5714147574827</v>
      </c>
      <c r="N47" s="237">
        <v>6865.0793497305358</v>
      </c>
      <c r="O47" s="237">
        <v>596.56139605117437</v>
      </c>
      <c r="P47" s="237">
        <v>1706.908073882701</v>
      </c>
      <c r="Q47" s="237">
        <v>2844.8467898045019</v>
      </c>
      <c r="R47" s="237">
        <v>3982.7855057263023</v>
      </c>
      <c r="S47" s="237">
        <v>5120.7242216481027</v>
      </c>
      <c r="T47" s="237">
        <v>5689.6935796090038</v>
      </c>
      <c r="U47" s="138">
        <f>U26*2</f>
        <v>31.44</v>
      </c>
      <c r="V47" s="156">
        <v>257603.08316856503</v>
      </c>
      <c r="W47" s="156">
        <v>260810.19745105252</v>
      </c>
      <c r="X47" s="156">
        <v>285151.52796936507</v>
      </c>
      <c r="Y47" s="156">
        <v>269128.08175270254</v>
      </c>
      <c r="Z47" s="156">
        <v>298749.93503102753</v>
      </c>
      <c r="AD47" s="37"/>
      <c r="AE47" s="37"/>
      <c r="AF47" s="37"/>
    </row>
    <row r="48" spans="1:32" ht="13" x14ac:dyDescent="0.3">
      <c r="A48" s="87" t="s">
        <v>148</v>
      </c>
      <c r="B48" s="82" t="s">
        <v>42</v>
      </c>
      <c r="C48" s="237">
        <v>950.57851108887905</v>
      </c>
      <c r="D48" s="237">
        <v>2482.3702285714285</v>
      </c>
      <c r="E48" s="237">
        <v>4137.2837142857143</v>
      </c>
      <c r="F48" s="237">
        <v>5792.1971999999996</v>
      </c>
      <c r="G48" s="237">
        <v>7447.1106857142859</v>
      </c>
      <c r="H48" s="237">
        <v>8274.5674285714285</v>
      </c>
      <c r="I48" s="237">
        <v>777.95981760329596</v>
      </c>
      <c r="J48" s="237">
        <v>2117.9288230031757</v>
      </c>
      <c r="K48" s="237">
        <v>3529.8813716719596</v>
      </c>
      <c r="L48" s="237">
        <v>4941.8339203407431</v>
      </c>
      <c r="M48" s="237">
        <v>6353.7864690095275</v>
      </c>
      <c r="N48" s="237">
        <v>7059.7627433439193</v>
      </c>
      <c r="O48" s="237">
        <v>613.79245552488294</v>
      </c>
      <c r="P48" s="237">
        <v>1755.3134366586769</v>
      </c>
      <c r="Q48" s="237">
        <v>2925.5223944311283</v>
      </c>
      <c r="R48" s="237">
        <v>4095.7313522035788</v>
      </c>
      <c r="S48" s="237">
        <v>5265.9403099760311</v>
      </c>
      <c r="T48" s="237">
        <v>5851.0447888622566</v>
      </c>
      <c r="U48" s="138">
        <f>U26+U27</f>
        <v>31.32</v>
      </c>
      <c r="V48" s="156">
        <v>263977.71368133771</v>
      </c>
      <c r="W48" s="156">
        <v>267261.18782769394</v>
      </c>
      <c r="X48" s="156">
        <v>292182.0738345377</v>
      </c>
      <c r="Y48" s="156">
        <v>275777.1169936689</v>
      </c>
      <c r="Z48" s="156">
        <v>306104.25249290641</v>
      </c>
      <c r="AD48" s="37"/>
      <c r="AE48" s="37"/>
      <c r="AF48" s="37"/>
    </row>
    <row r="49" spans="1:32" ht="13" x14ac:dyDescent="0.3">
      <c r="A49" s="87" t="s">
        <v>149</v>
      </c>
      <c r="B49" s="82" t="s">
        <v>43</v>
      </c>
      <c r="C49" s="237">
        <v>977.26420054557809</v>
      </c>
      <c r="D49" s="237">
        <v>2550.825257142857</v>
      </c>
      <c r="E49" s="237">
        <v>4251.3754285714285</v>
      </c>
      <c r="F49" s="237">
        <v>5951.9255999999996</v>
      </c>
      <c r="G49" s="237">
        <v>7652.4757714285715</v>
      </c>
      <c r="H49" s="237">
        <v>8502.7508571428571</v>
      </c>
      <c r="I49" s="237">
        <v>799.79956451549037</v>
      </c>
      <c r="J49" s="237">
        <v>2176.3338410871906</v>
      </c>
      <c r="K49" s="237">
        <v>3627.2230684786509</v>
      </c>
      <c r="L49" s="237">
        <v>5078.1122958701108</v>
      </c>
      <c r="M49" s="237">
        <v>6529.0015232615715</v>
      </c>
      <c r="N49" s="237">
        <v>7254.4461369573019</v>
      </c>
      <c r="O49" s="237">
        <v>631.02351499859139</v>
      </c>
      <c r="P49" s="237">
        <v>1803.7187994346527</v>
      </c>
      <c r="Q49" s="237">
        <v>3006.1979990577547</v>
      </c>
      <c r="R49" s="237">
        <v>4208.6771986808562</v>
      </c>
      <c r="S49" s="237">
        <v>5411.1563983039587</v>
      </c>
      <c r="T49" s="237">
        <v>6012.3959981155094</v>
      </c>
      <c r="U49" s="138">
        <f>U27*2</f>
        <v>31.200000000000003</v>
      </c>
      <c r="V49" s="156">
        <v>270349.64536662813</v>
      </c>
      <c r="W49" s="156">
        <v>273709.47937685327</v>
      </c>
      <c r="X49" s="156">
        <v>299209.92087222816</v>
      </c>
      <c r="Y49" s="156">
        <v>282423.45340715314</v>
      </c>
      <c r="Z49" s="156">
        <v>313455.87112730322</v>
      </c>
      <c r="AD49" s="37"/>
      <c r="AE49" s="37"/>
      <c r="AF49" s="37"/>
    </row>
    <row r="50" spans="1:32" ht="13" x14ac:dyDescent="0.3">
      <c r="A50" s="87" t="s">
        <v>150</v>
      </c>
      <c r="B50" s="82" t="s">
        <v>44</v>
      </c>
      <c r="C50" s="237">
        <v>1003.949890002278</v>
      </c>
      <c r="D50" s="237">
        <v>2558.6300571428565</v>
      </c>
      <c r="E50" s="237">
        <v>4264.3834285714274</v>
      </c>
      <c r="F50" s="237">
        <v>5970.1367999999984</v>
      </c>
      <c r="G50" s="237">
        <v>7675.8901714285712</v>
      </c>
      <c r="H50" s="237">
        <v>8528.7668571428549</v>
      </c>
      <c r="I50" s="237">
        <v>821.6393114276857</v>
      </c>
      <c r="J50" s="237">
        <v>2182.9928038347771</v>
      </c>
      <c r="K50" s="237">
        <v>3638.3213397246282</v>
      </c>
      <c r="L50" s="237">
        <v>5093.6498756144792</v>
      </c>
      <c r="M50" s="237">
        <v>6548.9784115043312</v>
      </c>
      <c r="N50" s="237">
        <v>7276.6426794492563</v>
      </c>
      <c r="O50" s="237">
        <v>648.25457447230065</v>
      </c>
      <c r="P50" s="237">
        <v>1809.2376661019821</v>
      </c>
      <c r="Q50" s="237">
        <v>3015.3961101699701</v>
      </c>
      <c r="R50" s="237">
        <v>4221.5545542379577</v>
      </c>
      <c r="S50" s="237">
        <v>5427.7129983059458</v>
      </c>
      <c r="T50" s="237">
        <v>6030.7922203399403</v>
      </c>
      <c r="U50" s="138">
        <f>U27+U28</f>
        <v>31.200000000000003</v>
      </c>
      <c r="V50" s="156">
        <v>274165.78742634907</v>
      </c>
      <c r="W50" s="156">
        <v>277601.98130044277</v>
      </c>
      <c r="X50" s="156">
        <v>303681.97828434902</v>
      </c>
      <c r="Y50" s="156">
        <v>286514.00019506773</v>
      </c>
      <c r="Z50" s="156">
        <v>318251.70013613027</v>
      </c>
      <c r="AD50" s="37"/>
      <c r="AE50" s="37"/>
      <c r="AF50" s="37"/>
    </row>
    <row r="51" spans="1:32" ht="13" x14ac:dyDescent="0.3">
      <c r="A51" s="87" t="s">
        <v>151</v>
      </c>
      <c r="B51" s="82" t="s">
        <v>45</v>
      </c>
      <c r="C51" s="237">
        <v>1030.6355794589781</v>
      </c>
      <c r="D51" s="237">
        <v>2566.4348571428568</v>
      </c>
      <c r="E51" s="237">
        <v>4277.3914285714282</v>
      </c>
      <c r="F51" s="237">
        <v>5988.3479999999981</v>
      </c>
      <c r="G51" s="237">
        <v>7699.3045714285699</v>
      </c>
      <c r="H51" s="237">
        <v>8554.7828571428563</v>
      </c>
      <c r="I51" s="237">
        <v>843.47905833988102</v>
      </c>
      <c r="J51" s="237">
        <v>2189.6517665823635</v>
      </c>
      <c r="K51" s="237">
        <v>3649.4196109706058</v>
      </c>
      <c r="L51" s="237">
        <v>5109.1874553588477</v>
      </c>
      <c r="M51" s="237">
        <v>6568.9552997470901</v>
      </c>
      <c r="N51" s="237">
        <v>7298.8392219412117</v>
      </c>
      <c r="O51" s="237">
        <v>665.48563394600978</v>
      </c>
      <c r="P51" s="237">
        <v>1814.7565327693114</v>
      </c>
      <c r="Q51" s="237">
        <v>3024.5942212821856</v>
      </c>
      <c r="R51" s="237">
        <v>4234.4319097950593</v>
      </c>
      <c r="S51" s="237">
        <v>5444.2695983079338</v>
      </c>
      <c r="T51" s="237">
        <v>6049.1884425643711</v>
      </c>
      <c r="U51" s="138">
        <f>U28*2</f>
        <v>31.200000000000003</v>
      </c>
      <c r="V51" s="156">
        <v>277981.92948606983</v>
      </c>
      <c r="W51" s="156">
        <v>281494.48322403227</v>
      </c>
      <c r="X51" s="156">
        <v>308154.03569646983</v>
      </c>
      <c r="Y51" s="156">
        <v>290604.54698298231</v>
      </c>
      <c r="Z51" s="156">
        <v>323047.52914495731</v>
      </c>
      <c r="AD51" s="37"/>
      <c r="AE51" s="37"/>
      <c r="AF51" s="37"/>
    </row>
    <row r="52" spans="1:32" ht="13" x14ac:dyDescent="0.3">
      <c r="A52" s="87" t="s">
        <v>152</v>
      </c>
      <c r="B52" s="82" t="s">
        <v>46</v>
      </c>
      <c r="C52" s="237">
        <v>1057.321268915678</v>
      </c>
      <c r="D52" s="237">
        <v>2679.5829857142853</v>
      </c>
      <c r="E52" s="237">
        <v>4465.9716428571419</v>
      </c>
      <c r="F52" s="237">
        <v>6252.3602999999994</v>
      </c>
      <c r="G52" s="237">
        <v>8038.7489571428578</v>
      </c>
      <c r="H52" s="237">
        <v>8931.9432857142838</v>
      </c>
      <c r="I52" s="237">
        <v>865.31880525207612</v>
      </c>
      <c r="J52" s="237">
        <v>2286.1884072542939</v>
      </c>
      <c r="K52" s="237">
        <v>3810.31401209049</v>
      </c>
      <c r="L52" s="237">
        <v>5334.4396169266856</v>
      </c>
      <c r="M52" s="237">
        <v>6858.5652217628822</v>
      </c>
      <c r="N52" s="237">
        <v>7620.62802418098</v>
      </c>
      <c r="O52" s="237">
        <v>682.71669341971881</v>
      </c>
      <c r="P52" s="237">
        <v>1894.7649167437314</v>
      </c>
      <c r="Q52" s="237">
        <v>3157.9415279062191</v>
      </c>
      <c r="R52" s="237">
        <v>4421.118139068707</v>
      </c>
      <c r="S52" s="237">
        <v>5684.2947502311954</v>
      </c>
      <c r="T52" s="237">
        <v>6315.8830558124382</v>
      </c>
      <c r="U52" s="138">
        <f>U28+U29</f>
        <v>34.56</v>
      </c>
      <c r="V52" s="156">
        <v>279687.58845477097</v>
      </c>
      <c r="W52" s="156">
        <v>283276.50205660227</v>
      </c>
      <c r="X52" s="156">
        <v>310515.61001757096</v>
      </c>
      <c r="Y52" s="156">
        <v>292584.61067987728</v>
      </c>
      <c r="Z52" s="156">
        <v>325732.87506276468</v>
      </c>
      <c r="AD52" s="37"/>
      <c r="AE52" s="37"/>
      <c r="AF52" s="37"/>
    </row>
    <row r="53" spans="1:32" ht="13" x14ac:dyDescent="0.3">
      <c r="A53" s="87" t="s">
        <v>153</v>
      </c>
      <c r="B53" s="82" t="s">
        <v>47</v>
      </c>
      <c r="C53" s="237">
        <v>1084.006958372378</v>
      </c>
      <c r="D53" s="237">
        <v>2792.7311142857143</v>
      </c>
      <c r="E53" s="237">
        <v>4654.5518571428565</v>
      </c>
      <c r="F53" s="237">
        <v>6516.3725999999997</v>
      </c>
      <c r="G53" s="237">
        <v>8378.1933428571429</v>
      </c>
      <c r="H53" s="237">
        <v>9309.1037142857131</v>
      </c>
      <c r="I53" s="237">
        <v>887.15855216427144</v>
      </c>
      <c r="J53" s="237">
        <v>2382.7250479262243</v>
      </c>
      <c r="K53" s="237">
        <v>3971.2084132103741</v>
      </c>
      <c r="L53" s="237">
        <v>5559.6917784945235</v>
      </c>
      <c r="M53" s="237">
        <v>7148.1751437786743</v>
      </c>
      <c r="N53" s="237">
        <v>7942.4168264207483</v>
      </c>
      <c r="O53" s="237">
        <v>699.94775289342806</v>
      </c>
      <c r="P53" s="237">
        <v>1974.7733007181519</v>
      </c>
      <c r="Q53" s="237">
        <v>3291.2888345302531</v>
      </c>
      <c r="R53" s="237">
        <v>4607.8043683423548</v>
      </c>
      <c r="S53" s="237">
        <v>5924.3199021544569</v>
      </c>
      <c r="T53" s="237">
        <v>6582.5776690605062</v>
      </c>
      <c r="U53" s="138">
        <f>U29*2</f>
        <v>37.92</v>
      </c>
      <c r="V53" s="156">
        <v>281395.94625095453</v>
      </c>
      <c r="W53" s="156">
        <v>285061.21971665451</v>
      </c>
      <c r="X53" s="156">
        <v>312879.88316615444</v>
      </c>
      <c r="Y53" s="156">
        <v>294567.37320425449</v>
      </c>
      <c r="Z53" s="156">
        <v>328420.91980805452</v>
      </c>
      <c r="AD53" s="37"/>
      <c r="AE53" s="37"/>
      <c r="AF53" s="37"/>
    </row>
    <row r="54" spans="1:32" ht="13" x14ac:dyDescent="0.3">
      <c r="A54" s="87" t="s">
        <v>154</v>
      </c>
      <c r="B54" s="82" t="s">
        <v>48</v>
      </c>
      <c r="C54" s="237">
        <v>1110.6926478290779</v>
      </c>
      <c r="D54" s="237">
        <v>2861.1861428571428</v>
      </c>
      <c r="E54" s="237">
        <v>4768.6435714285708</v>
      </c>
      <c r="F54" s="237">
        <v>6676.1009999999997</v>
      </c>
      <c r="G54" s="237">
        <v>8583.5584285714285</v>
      </c>
      <c r="H54" s="237">
        <v>9537.2871428571416</v>
      </c>
      <c r="I54" s="237">
        <v>908.99829907646665</v>
      </c>
      <c r="J54" s="237">
        <v>2441.1300660102393</v>
      </c>
      <c r="K54" s="237">
        <v>4068.5501100170659</v>
      </c>
      <c r="L54" s="237">
        <v>5695.9701540238921</v>
      </c>
      <c r="M54" s="237">
        <v>7323.3901980307191</v>
      </c>
      <c r="N54" s="237">
        <v>8137.1002200341318</v>
      </c>
      <c r="O54" s="237">
        <v>717.1788123671372</v>
      </c>
      <c r="P54" s="237">
        <v>2023.1786634941277</v>
      </c>
      <c r="Q54" s="237">
        <v>3371.96443915688</v>
      </c>
      <c r="R54" s="237">
        <v>4720.7502148196318</v>
      </c>
      <c r="S54" s="237">
        <v>6069.5359904823845</v>
      </c>
      <c r="T54" s="237">
        <v>6743.9288783137599</v>
      </c>
      <c r="U54" s="138">
        <f>U29+U30</f>
        <v>37.800000000000004</v>
      </c>
      <c r="V54" s="156">
        <v>296544.46490810643</v>
      </c>
      <c r="W54" s="156">
        <v>300286.09823767521</v>
      </c>
      <c r="X54" s="156">
        <v>328684.31717570644</v>
      </c>
      <c r="Y54" s="156">
        <v>309990.29658960016</v>
      </c>
      <c r="Z54" s="156">
        <v>344549.1254143127</v>
      </c>
      <c r="AD54" s="37"/>
      <c r="AE54" s="37"/>
      <c r="AF54" s="37"/>
    </row>
    <row r="55" spans="1:32" ht="13" x14ac:dyDescent="0.3">
      <c r="A55" s="87" t="s">
        <v>155</v>
      </c>
      <c r="B55" s="82" t="s">
        <v>49</v>
      </c>
      <c r="C55" s="237">
        <v>1137.3783372857779</v>
      </c>
      <c r="D55" s="237">
        <v>2929.6411714285714</v>
      </c>
      <c r="E55" s="237">
        <v>4882.735285714286</v>
      </c>
      <c r="F55" s="237">
        <v>6835.8294000000005</v>
      </c>
      <c r="G55" s="237">
        <v>8788.9235142857142</v>
      </c>
      <c r="H55" s="237">
        <v>9765.4705714285719</v>
      </c>
      <c r="I55" s="237">
        <v>930.83804598866197</v>
      </c>
      <c r="J55" s="237">
        <v>2499.5350840942547</v>
      </c>
      <c r="K55" s="237">
        <v>4165.8918068237581</v>
      </c>
      <c r="L55" s="237">
        <v>5832.2485295532606</v>
      </c>
      <c r="M55" s="237">
        <v>7498.605252282764</v>
      </c>
      <c r="N55" s="237">
        <v>8331.7836136475162</v>
      </c>
      <c r="O55" s="237">
        <v>734.40987184084634</v>
      </c>
      <c r="P55" s="237">
        <v>2071.584026270104</v>
      </c>
      <c r="Q55" s="237">
        <v>3452.6400437835068</v>
      </c>
      <c r="R55" s="237">
        <v>4833.6960612969096</v>
      </c>
      <c r="S55" s="237">
        <v>6214.752078810312</v>
      </c>
      <c r="T55" s="237">
        <v>6905.2800875670137</v>
      </c>
      <c r="U55" s="138">
        <f>U30*2</f>
        <v>37.680000000000007</v>
      </c>
      <c r="V55" s="156">
        <v>311692.98356525839</v>
      </c>
      <c r="W55" s="156">
        <v>315510.97675869585</v>
      </c>
      <c r="X55" s="156">
        <v>344488.75118525833</v>
      </c>
      <c r="Y55" s="156">
        <v>325413.21997494588</v>
      </c>
      <c r="Z55" s="156">
        <v>360677.33102057083</v>
      </c>
      <c r="AD55" s="37"/>
      <c r="AE55" s="37"/>
      <c r="AF55" s="37"/>
    </row>
    <row r="56" spans="1:32" ht="13" x14ac:dyDescent="0.3">
      <c r="A56" s="87" t="s">
        <v>156</v>
      </c>
      <c r="B56" s="82" t="s">
        <v>50</v>
      </c>
      <c r="C56" s="237">
        <v>1164.0640267424781</v>
      </c>
      <c r="D56" s="237">
        <v>2997.8523</v>
      </c>
      <c r="E56" s="237">
        <v>4996.4205000000002</v>
      </c>
      <c r="F56" s="237">
        <v>6994.9887000000008</v>
      </c>
      <c r="G56" s="237">
        <v>8993.5569000000014</v>
      </c>
      <c r="H56" s="237">
        <v>9992.8410000000003</v>
      </c>
      <c r="I56" s="237">
        <v>952.67779290085718</v>
      </c>
      <c r="J56" s="237">
        <v>2557.7320095924074</v>
      </c>
      <c r="K56" s="237">
        <v>4262.8866826540125</v>
      </c>
      <c r="L56" s="237">
        <v>5968.0413557156162</v>
      </c>
      <c r="M56" s="237">
        <v>7673.1960287772226</v>
      </c>
      <c r="N56" s="237">
        <v>8525.7733653080249</v>
      </c>
      <c r="O56" s="237">
        <v>751.64093131455559</v>
      </c>
      <c r="P56" s="237">
        <v>2119.8169244627256</v>
      </c>
      <c r="Q56" s="237">
        <v>3533.0282074378765</v>
      </c>
      <c r="R56" s="237">
        <v>4946.239490413026</v>
      </c>
      <c r="S56" s="237">
        <v>6359.4507733881774</v>
      </c>
      <c r="T56" s="237">
        <v>7066.056414875753</v>
      </c>
      <c r="U56" s="138">
        <f>U30+U31</f>
        <v>37.56</v>
      </c>
      <c r="V56" s="156">
        <v>315738.52596095955</v>
      </c>
      <c r="W56" s="156">
        <v>319632.8790182657</v>
      </c>
      <c r="X56" s="156">
        <v>349190.20893335948</v>
      </c>
      <c r="Y56" s="156">
        <v>329733.1670988407</v>
      </c>
      <c r="Z56" s="156">
        <v>365702.56036537827</v>
      </c>
      <c r="AD56" s="37"/>
      <c r="AE56" s="37"/>
      <c r="AF56" s="37"/>
    </row>
    <row r="57" spans="1:32" ht="13" x14ac:dyDescent="0.3">
      <c r="A57" s="87" t="s">
        <v>157</v>
      </c>
      <c r="B57" s="82" t="s">
        <v>51</v>
      </c>
      <c r="C57" s="237">
        <v>1190.749716199178</v>
      </c>
      <c r="D57" s="237">
        <v>3066.0634285714282</v>
      </c>
      <c r="E57" s="237">
        <v>5110.1057142857144</v>
      </c>
      <c r="F57" s="237">
        <v>7154.1479999999992</v>
      </c>
      <c r="G57" s="237">
        <v>9198.1902857142868</v>
      </c>
      <c r="H57" s="237">
        <v>10220.211428571429</v>
      </c>
      <c r="I57" s="237">
        <v>974.51753981305251</v>
      </c>
      <c r="J57" s="237">
        <v>2615.9289350905601</v>
      </c>
      <c r="K57" s="237">
        <v>4359.8815584842669</v>
      </c>
      <c r="L57" s="237">
        <v>6103.8341818779727</v>
      </c>
      <c r="M57" s="237">
        <v>7847.7868052716804</v>
      </c>
      <c r="N57" s="237">
        <v>8719.7631169685337</v>
      </c>
      <c r="O57" s="237">
        <v>768.87199078826472</v>
      </c>
      <c r="P57" s="237">
        <v>2168.0498226553473</v>
      </c>
      <c r="Q57" s="237">
        <v>3613.4163710922458</v>
      </c>
      <c r="R57" s="237">
        <v>5058.7829195291433</v>
      </c>
      <c r="S57" s="237">
        <v>6504.1494679660427</v>
      </c>
      <c r="T57" s="237">
        <v>7226.8327421844915</v>
      </c>
      <c r="U57" s="138">
        <f>U31*2</f>
        <v>37.44</v>
      </c>
      <c r="V57" s="156">
        <v>319781.3695291786</v>
      </c>
      <c r="W57" s="156">
        <v>323752.0824503536</v>
      </c>
      <c r="X57" s="156">
        <v>353888.96785397868</v>
      </c>
      <c r="Y57" s="156">
        <v>334050.41539525363</v>
      </c>
      <c r="Z57" s="156">
        <v>370725.09088270366</v>
      </c>
      <c r="AD57" s="37"/>
      <c r="AE57" s="37"/>
      <c r="AF57" s="37"/>
    </row>
    <row r="58" spans="1:32" s="48" customFormat="1" ht="13" x14ac:dyDescent="0.3">
      <c r="A58" s="87" t="s">
        <v>158</v>
      </c>
      <c r="B58" s="82" t="s">
        <v>52</v>
      </c>
      <c r="C58" s="237">
        <v>1217.435405655878</v>
      </c>
      <c r="D58" s="237">
        <v>3179.2115571428567</v>
      </c>
      <c r="E58" s="237">
        <v>5298.6859285714281</v>
      </c>
      <c r="F58" s="237">
        <v>7418.1602999999996</v>
      </c>
      <c r="G58" s="237">
        <v>9537.6346714285719</v>
      </c>
      <c r="H58" s="237">
        <v>10597.371857142856</v>
      </c>
      <c r="I58" s="237">
        <v>996.35728672524783</v>
      </c>
      <c r="J58" s="237">
        <v>2712.4655757624901</v>
      </c>
      <c r="K58" s="237">
        <v>4520.7759596041515</v>
      </c>
      <c r="L58" s="237">
        <v>6329.0863434458106</v>
      </c>
      <c r="M58" s="237">
        <v>8137.3967272874715</v>
      </c>
      <c r="N58" s="237">
        <v>9041.5519192083029</v>
      </c>
      <c r="O58" s="237">
        <v>786.10305026197386</v>
      </c>
      <c r="P58" s="237">
        <v>2248.0582066297679</v>
      </c>
      <c r="Q58" s="237">
        <v>3746.7636777162797</v>
      </c>
      <c r="R58" s="237">
        <v>5245.4691488027902</v>
      </c>
      <c r="S58" s="237">
        <v>6744.1746198893034</v>
      </c>
      <c r="T58" s="237">
        <v>7493.5273554325595</v>
      </c>
      <c r="U58" s="138">
        <f>U31+U32</f>
        <v>40.799999999999997</v>
      </c>
      <c r="V58" s="156">
        <v>325713.39233488322</v>
      </c>
      <c r="W58" s="156">
        <v>329760.46511992707</v>
      </c>
      <c r="X58" s="156">
        <v>360476.90601208323</v>
      </c>
      <c r="Y58" s="156">
        <v>340256.84292915196</v>
      </c>
      <c r="Z58" s="156">
        <v>377636.80063751451</v>
      </c>
      <c r="AA58" s="83"/>
      <c r="AB58" s="37"/>
      <c r="AC58" s="37"/>
      <c r="AD58" s="37"/>
      <c r="AE58" s="37"/>
      <c r="AF58" s="37"/>
    </row>
    <row r="59" spans="1:32" ht="13" x14ac:dyDescent="0.3">
      <c r="A59" s="87" t="s">
        <v>159</v>
      </c>
      <c r="B59" s="82" t="s">
        <v>53</v>
      </c>
      <c r="C59" s="237">
        <v>1244.1210951125781</v>
      </c>
      <c r="D59" s="237">
        <v>3292.3596857142857</v>
      </c>
      <c r="E59" s="237">
        <v>5487.2661428571428</v>
      </c>
      <c r="F59" s="237">
        <v>7682.1725999999999</v>
      </c>
      <c r="G59" s="237">
        <v>9877.079057142857</v>
      </c>
      <c r="H59" s="237">
        <v>10974.532285714286</v>
      </c>
      <c r="I59" s="237">
        <v>1018.197033637443</v>
      </c>
      <c r="J59" s="237">
        <v>2809.0022164344205</v>
      </c>
      <c r="K59" s="237">
        <v>4681.6703607240352</v>
      </c>
      <c r="L59" s="237">
        <v>6554.3385050136485</v>
      </c>
      <c r="M59" s="237">
        <v>8427.0066493032627</v>
      </c>
      <c r="N59" s="237">
        <v>9363.3407214480703</v>
      </c>
      <c r="O59" s="237">
        <v>803.33410973568311</v>
      </c>
      <c r="P59" s="237">
        <v>2328.0665906041881</v>
      </c>
      <c r="Q59" s="237">
        <v>3880.1109843403133</v>
      </c>
      <c r="R59" s="237">
        <v>5432.1553780764389</v>
      </c>
      <c r="S59" s="237">
        <v>6984.199771812564</v>
      </c>
      <c r="T59" s="237">
        <v>7760.2219686806266</v>
      </c>
      <c r="U59" s="138">
        <f>U32*2</f>
        <v>44.160000000000004</v>
      </c>
      <c r="V59" s="156">
        <v>331640.01748562371</v>
      </c>
      <c r="W59" s="156">
        <v>335763.45013453619</v>
      </c>
      <c r="X59" s="156">
        <v>367059.44651522371</v>
      </c>
      <c r="Y59" s="156">
        <v>346457.87280808616</v>
      </c>
      <c r="Z59" s="156">
        <v>384543.11273736117</v>
      </c>
      <c r="AD59" s="37"/>
      <c r="AE59" s="37"/>
      <c r="AF59" s="37"/>
    </row>
    <row r="60" spans="1:32" ht="13" x14ac:dyDescent="0.3">
      <c r="A60" s="87" t="s">
        <v>160</v>
      </c>
      <c r="B60" s="82" t="s">
        <v>54</v>
      </c>
      <c r="C60" s="237">
        <v>1270.8067845692779</v>
      </c>
      <c r="D60" s="237">
        <v>3360.8147142857147</v>
      </c>
      <c r="E60" s="237">
        <v>5601.357857142857</v>
      </c>
      <c r="F60" s="237">
        <v>7841.9009999999998</v>
      </c>
      <c r="G60" s="237">
        <v>10082.444142857144</v>
      </c>
      <c r="H60" s="237">
        <v>11202.715714285714</v>
      </c>
      <c r="I60" s="237">
        <v>1040.0367805496385</v>
      </c>
      <c r="J60" s="237">
        <v>2867.4072345184359</v>
      </c>
      <c r="K60" s="237">
        <v>4779.0120575307265</v>
      </c>
      <c r="L60" s="237">
        <v>6690.616880543017</v>
      </c>
      <c r="M60" s="237">
        <v>8602.2217035553076</v>
      </c>
      <c r="N60" s="237">
        <v>9558.0241150614529</v>
      </c>
      <c r="O60" s="237">
        <v>820.56516920939214</v>
      </c>
      <c r="P60" s="237">
        <v>2376.4719533801635</v>
      </c>
      <c r="Q60" s="237">
        <v>3960.7865889669397</v>
      </c>
      <c r="R60" s="237">
        <v>5545.1012245537158</v>
      </c>
      <c r="S60" s="237">
        <v>7129.4158601404924</v>
      </c>
      <c r="T60" s="237">
        <v>7921.5731779338794</v>
      </c>
      <c r="U60" s="138">
        <f>U32+U33</f>
        <v>44.040000000000006</v>
      </c>
      <c r="V60" s="156">
        <v>335307.72403382778</v>
      </c>
      <c r="W60" s="156">
        <v>339507.51654660905</v>
      </c>
      <c r="X60" s="156">
        <v>371383.06841582764</v>
      </c>
      <c r="Y60" s="156">
        <v>350399.98408448399</v>
      </c>
      <c r="Z60" s="156">
        <v>389190.50623467145</v>
      </c>
      <c r="AD60" s="37"/>
      <c r="AE60" s="37"/>
      <c r="AF60" s="37"/>
    </row>
    <row r="61" spans="1:32" ht="13" x14ac:dyDescent="0.3">
      <c r="A61" s="87" t="s">
        <v>161</v>
      </c>
      <c r="B61" s="82" t="s">
        <v>55</v>
      </c>
      <c r="C61" s="237">
        <v>1297.4924740259778</v>
      </c>
      <c r="D61" s="237">
        <v>3429.2697428571432</v>
      </c>
      <c r="E61" s="237">
        <v>5715.4495714285713</v>
      </c>
      <c r="F61" s="237">
        <v>8001.6294000000007</v>
      </c>
      <c r="G61" s="237">
        <v>10287.80922857143</v>
      </c>
      <c r="H61" s="237">
        <v>11430.899142857143</v>
      </c>
      <c r="I61" s="237">
        <v>1061.8765274618336</v>
      </c>
      <c r="J61" s="237">
        <v>2925.8122526024504</v>
      </c>
      <c r="K61" s="237">
        <v>4876.3537543374186</v>
      </c>
      <c r="L61" s="237">
        <v>6826.8952560723847</v>
      </c>
      <c r="M61" s="237">
        <v>8777.4367578073525</v>
      </c>
      <c r="N61" s="237">
        <v>9752.7075086748373</v>
      </c>
      <c r="O61" s="237">
        <v>837.79622868310116</v>
      </c>
      <c r="P61" s="237">
        <v>2424.8773161561398</v>
      </c>
      <c r="Q61" s="237">
        <v>4041.4621935935661</v>
      </c>
      <c r="R61" s="237">
        <v>5658.0470710309937</v>
      </c>
      <c r="S61" s="237">
        <v>7274.63194846842</v>
      </c>
      <c r="T61" s="237">
        <v>8082.9243871871322</v>
      </c>
      <c r="U61" s="138">
        <f>U33*2</f>
        <v>43.92</v>
      </c>
      <c r="V61" s="156">
        <v>338972.73175454966</v>
      </c>
      <c r="W61" s="156">
        <v>343248.88413119968</v>
      </c>
      <c r="X61" s="156">
        <v>375703.99148894969</v>
      </c>
      <c r="Y61" s="156">
        <v>354339.3965333997</v>
      </c>
      <c r="Z61" s="156">
        <v>393835.20090449968</v>
      </c>
      <c r="AD61" s="37"/>
      <c r="AE61" s="37"/>
      <c r="AF61" s="37"/>
    </row>
    <row r="62" spans="1:32" ht="13" x14ac:dyDescent="0.3">
      <c r="A62" s="87" t="s">
        <v>162</v>
      </c>
      <c r="B62" s="82" t="s">
        <v>56</v>
      </c>
      <c r="C62" s="237">
        <v>1324.1781634826771</v>
      </c>
      <c r="D62" s="237">
        <v>3497.4808714285714</v>
      </c>
      <c r="E62" s="237">
        <v>5829.1347857142864</v>
      </c>
      <c r="F62" s="237">
        <v>8160.788700000001</v>
      </c>
      <c r="G62" s="237">
        <v>10492.442614285714</v>
      </c>
      <c r="H62" s="237">
        <v>11658.269571428573</v>
      </c>
      <c r="I62" s="237">
        <v>1083.716274374028</v>
      </c>
      <c r="J62" s="237">
        <v>2984.0091781006031</v>
      </c>
      <c r="K62" s="237">
        <v>4973.3486301676721</v>
      </c>
      <c r="L62" s="237">
        <v>6962.6880822347421</v>
      </c>
      <c r="M62" s="237">
        <v>8952.0275343018111</v>
      </c>
      <c r="N62" s="237">
        <v>9946.6972603353443</v>
      </c>
      <c r="O62" s="237">
        <v>855.02728815680973</v>
      </c>
      <c r="P62" s="237">
        <v>2473.1102143487615</v>
      </c>
      <c r="Q62" s="237">
        <v>4121.8503572479367</v>
      </c>
      <c r="R62" s="237">
        <v>5770.590500147111</v>
      </c>
      <c r="S62" s="237">
        <v>7419.3306430462853</v>
      </c>
      <c r="T62" s="237">
        <v>8243.7007144958734</v>
      </c>
      <c r="U62" s="138">
        <f>U33+U34</f>
        <v>43.8</v>
      </c>
      <c r="V62" s="156">
        <v>339982.09323286341</v>
      </c>
      <c r="W62" s="156">
        <v>344334.60547338211</v>
      </c>
      <c r="X62" s="156">
        <v>377369.26831966342</v>
      </c>
      <c r="Y62" s="156">
        <v>355623.16273990716</v>
      </c>
      <c r="Z62" s="156">
        <v>395824.24933191959</v>
      </c>
      <c r="AD62" s="37"/>
      <c r="AE62" s="37"/>
      <c r="AF62" s="37"/>
    </row>
    <row r="63" spans="1:32" ht="13" x14ac:dyDescent="0.3">
      <c r="A63" s="87" t="s">
        <v>163</v>
      </c>
      <c r="B63" s="82" t="s">
        <v>57</v>
      </c>
      <c r="C63" s="237">
        <v>1350.8638529393759</v>
      </c>
      <c r="D63" s="237">
        <v>3565.692</v>
      </c>
      <c r="E63" s="237">
        <v>5942.8200000000006</v>
      </c>
      <c r="F63" s="237">
        <v>8319.9480000000003</v>
      </c>
      <c r="G63" s="237">
        <v>10697.076000000001</v>
      </c>
      <c r="H63" s="237">
        <v>11885.640000000001</v>
      </c>
      <c r="I63" s="237">
        <v>1105.5560212862226</v>
      </c>
      <c r="J63" s="237">
        <v>3042.2061035987558</v>
      </c>
      <c r="K63" s="237">
        <v>5070.3435059979274</v>
      </c>
      <c r="L63" s="237">
        <v>7098.4809083970986</v>
      </c>
      <c r="M63" s="237">
        <v>9126.6183107962697</v>
      </c>
      <c r="N63" s="237">
        <v>10140.687011995855</v>
      </c>
      <c r="O63" s="237">
        <v>872.2583476305183</v>
      </c>
      <c r="P63" s="237">
        <v>2521.3431125413831</v>
      </c>
      <c r="Q63" s="237">
        <v>4202.2385209023059</v>
      </c>
      <c r="R63" s="237">
        <v>5883.1339292632283</v>
      </c>
      <c r="S63" s="237">
        <v>7564.0293376241507</v>
      </c>
      <c r="T63" s="237">
        <v>8404.4770418046119</v>
      </c>
      <c r="U63" s="138">
        <f>U34*2</f>
        <v>43.68</v>
      </c>
      <c r="V63" s="156">
        <v>340988.75588369503</v>
      </c>
      <c r="W63" s="156">
        <v>345417.62798808247</v>
      </c>
      <c r="X63" s="156">
        <v>379031.84632289491</v>
      </c>
      <c r="Y63" s="156">
        <v>356904.23011893238</v>
      </c>
      <c r="Z63" s="156">
        <v>397810.59893185733</v>
      </c>
      <c r="AD63" s="37"/>
      <c r="AE63" s="37"/>
      <c r="AF63" s="37"/>
    </row>
    <row r="64" spans="1:32" ht="13" x14ac:dyDescent="0.3">
      <c r="A64" s="87" t="s">
        <v>164</v>
      </c>
      <c r="B64" s="82" t="s">
        <v>58</v>
      </c>
      <c r="C64" s="237">
        <v>1377.549542396076</v>
      </c>
      <c r="D64" s="237">
        <v>3574.2285000000002</v>
      </c>
      <c r="E64" s="237">
        <v>5957.0474999999997</v>
      </c>
      <c r="F64" s="237">
        <v>8339.8665000000001</v>
      </c>
      <c r="G64" s="237">
        <v>10722.685500000001</v>
      </c>
      <c r="H64" s="237">
        <v>11914.094999999999</v>
      </c>
      <c r="I64" s="237">
        <v>1127.3957681984177</v>
      </c>
      <c r="J64" s="237">
        <v>3049.4893441039289</v>
      </c>
      <c r="K64" s="237">
        <v>5082.4822401732154</v>
      </c>
      <c r="L64" s="237">
        <v>7115.4751362425013</v>
      </c>
      <c r="M64" s="237">
        <v>9148.4680323117882</v>
      </c>
      <c r="N64" s="237">
        <v>10164.964480346431</v>
      </c>
      <c r="O64" s="237">
        <v>889.48940710422744</v>
      </c>
      <c r="P64" s="237">
        <v>2527.3793729587746</v>
      </c>
      <c r="Q64" s="237">
        <v>4212.2989549312915</v>
      </c>
      <c r="R64" s="237">
        <v>5897.2185369038089</v>
      </c>
      <c r="S64" s="237">
        <v>7582.1381188763253</v>
      </c>
      <c r="T64" s="237">
        <v>8424.597909862583</v>
      </c>
      <c r="U64" s="138">
        <f>U34+U35</f>
        <v>43.68</v>
      </c>
      <c r="V64" s="156">
        <v>342052.09391165106</v>
      </c>
      <c r="W64" s="156">
        <v>346557.32587990735</v>
      </c>
      <c r="X64" s="156">
        <v>380751.09970325109</v>
      </c>
      <c r="Y64" s="156">
        <v>358241.97287508246</v>
      </c>
      <c r="Z64" s="156">
        <v>399853.62390891986</v>
      </c>
      <c r="AD64" s="37"/>
      <c r="AE64" s="37"/>
      <c r="AF64" s="37"/>
    </row>
    <row r="65" spans="1:32" ht="13.5" thickBot="1" x14ac:dyDescent="0.35">
      <c r="A65" s="140" t="s">
        <v>165</v>
      </c>
      <c r="B65" s="141" t="s">
        <v>59</v>
      </c>
      <c r="C65" s="237">
        <v>1404.235231852776</v>
      </c>
      <c r="D65" s="237">
        <v>3582.7650000000003</v>
      </c>
      <c r="E65" s="237">
        <v>5971.2750000000005</v>
      </c>
      <c r="F65" s="237">
        <v>8359.7849999999999</v>
      </c>
      <c r="G65" s="237">
        <v>10748.295</v>
      </c>
      <c r="H65" s="237">
        <v>11942.550000000001</v>
      </c>
      <c r="I65" s="237">
        <v>1149.2355151106131</v>
      </c>
      <c r="J65" s="237">
        <v>3056.7725846091021</v>
      </c>
      <c r="K65" s="237">
        <v>5094.6209743485033</v>
      </c>
      <c r="L65" s="237">
        <v>7132.469364087905</v>
      </c>
      <c r="M65" s="237">
        <v>9170.3177538273067</v>
      </c>
      <c r="N65" s="237">
        <v>10189.241948697007</v>
      </c>
      <c r="O65" s="237">
        <v>906.72046657793658</v>
      </c>
      <c r="P65" s="237">
        <v>2533.4156333761662</v>
      </c>
      <c r="Q65" s="237">
        <v>4222.3593889602771</v>
      </c>
      <c r="R65" s="237">
        <v>5911.3031445443894</v>
      </c>
      <c r="S65" s="237">
        <v>7600.2469001284999</v>
      </c>
      <c r="T65" s="237">
        <v>8444.7187779205542</v>
      </c>
      <c r="U65" s="142">
        <f>U35*2</f>
        <v>43.68</v>
      </c>
      <c r="V65" s="156">
        <v>343112.73311212519</v>
      </c>
      <c r="W65" s="156">
        <v>347694.32494425011</v>
      </c>
      <c r="X65" s="156">
        <v>382467.65425612521</v>
      </c>
      <c r="Y65" s="156">
        <v>359577.01680375019</v>
      </c>
      <c r="Z65" s="156">
        <v>401893.95005850011</v>
      </c>
      <c r="AD65" s="37"/>
      <c r="AE65" s="37"/>
      <c r="AF65" s="37"/>
    </row>
    <row r="67" spans="1:32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</row>
    <row r="68" spans="1:32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</row>
    <row r="69" spans="1:32" ht="13" x14ac:dyDescent="0.3">
      <c r="A69" s="92" t="s">
        <v>89</v>
      </c>
      <c r="B69" s="4"/>
      <c r="C69" s="4"/>
      <c r="D69" s="4"/>
      <c r="E69" s="4"/>
      <c r="F69" s="4"/>
      <c r="G69" s="4"/>
      <c r="H69" s="4"/>
    </row>
  </sheetData>
  <mergeCells count="10">
    <mergeCell ref="A8:A10"/>
    <mergeCell ref="B8:B10"/>
    <mergeCell ref="U8:U10"/>
    <mergeCell ref="C9:H9"/>
    <mergeCell ref="V8:Z8"/>
    <mergeCell ref="V9:W9"/>
    <mergeCell ref="Y9:Z9"/>
    <mergeCell ref="I9:N9"/>
    <mergeCell ref="O9:T9"/>
    <mergeCell ref="C8:T8"/>
  </mergeCells>
  <phoneticPr fontId="7" type="noConversion"/>
  <conditionalFormatting sqref="A11:B18 U11:U18">
    <cfRule type="expression" dxfId="32" priority="6" stopIfTrue="1">
      <formula>MOD(ROW(A2),2)=0</formula>
    </cfRule>
  </conditionalFormatting>
  <conditionalFormatting sqref="A19:B19 U19">
    <cfRule type="expression" dxfId="31" priority="8" stopIfTrue="1">
      <formula>MOD(ROW(#REF!),2)=0</formula>
    </cfRule>
  </conditionalFormatting>
  <conditionalFormatting sqref="A20:B65 U20:U65">
    <cfRule type="expression" dxfId="30" priority="2" stopIfTrue="1">
      <formula>MOD(ROW(A10),2)=0</formula>
    </cfRule>
  </conditionalFormatting>
  <conditionalFormatting sqref="C11:T65">
    <cfRule type="expression" dxfId="29" priority="1" stopIfTrue="1">
      <formula>MOD(ROW(C2),2)=0</formula>
    </cfRule>
  </conditionalFormatting>
  <hyperlinks>
    <hyperlink ref="Z4" r:id="rId1" xr:uid="{00000000-0004-0000-0300-000000000000}"/>
    <hyperlink ref="Z5" r:id="rId2" xr:uid="{00000000-0004-0000-0300-000001000000}"/>
  </hyperlinks>
  <pageMargins left="0.61" right="0.24" top="1" bottom="1" header="0.5" footer="0.5"/>
  <pageSetup paperSize="9" scale="63" orientation="portrait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70"/>
  <sheetViews>
    <sheetView zoomScale="85" zoomScaleNormal="85" workbookViewId="0">
      <selection activeCell="C8" sqref="C8:T8"/>
    </sheetView>
  </sheetViews>
  <sheetFormatPr defaultColWidth="9.1796875" defaultRowHeight="10" x14ac:dyDescent="0.2"/>
  <cols>
    <col min="1" max="1" width="10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1" width="6" style="38" customWidth="1"/>
    <col min="12" max="13" width="6.1796875" style="38" customWidth="1"/>
    <col min="14" max="14" width="7" style="38" customWidth="1"/>
    <col min="15" max="17" width="6" style="38" customWidth="1"/>
    <col min="18" max="19" width="6" style="98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8.453125" style="22" customWidth="1"/>
    <col min="25" max="26" width="11.81640625" style="22" customWidth="1"/>
    <col min="27" max="27" width="6.81640625" style="37" hidden="1" customWidth="1"/>
    <col min="28" max="29" width="6.81640625" style="145" hidden="1" customWidth="1"/>
    <col min="30" max="30" width="6.81640625" style="149" hidden="1" customWidth="1"/>
    <col min="31" max="35" width="6.81640625" style="145" hidden="1" customWidth="1"/>
    <col min="36" max="37" width="6.81640625" style="37" customWidth="1"/>
    <col min="38" max="16384" width="9.1796875" style="22"/>
  </cols>
  <sheetData>
    <row r="1" spans="1:41" s="73" customFormat="1" ht="27" customHeight="1" x14ac:dyDescent="0.35">
      <c r="A1" s="72" t="s">
        <v>221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93"/>
      <c r="S1" s="93"/>
      <c r="T1" s="72"/>
      <c r="U1" s="72"/>
      <c r="V1" s="72"/>
      <c r="W1" s="72"/>
      <c r="X1" s="72"/>
      <c r="Y1" s="72"/>
      <c r="Z1" s="72"/>
      <c r="AA1" s="75"/>
      <c r="AB1" s="143"/>
      <c r="AC1" s="143"/>
      <c r="AD1" s="147"/>
      <c r="AE1" s="143"/>
      <c r="AF1" s="143"/>
      <c r="AG1" s="143"/>
      <c r="AH1" s="143"/>
      <c r="AI1" s="143"/>
      <c r="AJ1" s="75"/>
      <c r="AK1" s="75"/>
    </row>
    <row r="2" spans="1:41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94"/>
      <c r="S2" s="94"/>
      <c r="T2" s="43"/>
      <c r="U2" s="43"/>
      <c r="V2" s="43"/>
      <c r="W2" s="43"/>
      <c r="X2" s="43"/>
      <c r="Y2" s="43"/>
      <c r="Z2" s="43"/>
      <c r="AA2" s="78"/>
      <c r="AB2" s="144"/>
      <c r="AC2" s="144"/>
      <c r="AD2" s="148"/>
      <c r="AE2" s="144"/>
      <c r="AF2" s="144"/>
      <c r="AG2" s="144"/>
      <c r="AH2" s="144"/>
      <c r="AI2" s="144"/>
      <c r="AJ2" s="78"/>
      <c r="AK2" s="78"/>
    </row>
    <row r="3" spans="1:41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94"/>
      <c r="S3" s="94"/>
      <c r="T3" s="43"/>
      <c r="U3" s="43"/>
      <c r="V3" s="43"/>
      <c r="W3" s="43"/>
      <c r="X3" s="43"/>
      <c r="Y3" s="43"/>
      <c r="Z3" s="43"/>
      <c r="AA3" s="78"/>
      <c r="AB3" s="144"/>
      <c r="AC3" s="144"/>
      <c r="AD3" s="148"/>
      <c r="AE3" s="144"/>
      <c r="AF3" s="144"/>
      <c r="AG3" s="144"/>
      <c r="AH3" s="144"/>
      <c r="AI3" s="144"/>
      <c r="AJ3" s="78"/>
      <c r="AK3" s="78"/>
    </row>
    <row r="4" spans="1:41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94"/>
      <c r="S4" s="94"/>
      <c r="T4" s="43"/>
      <c r="U4" s="43"/>
      <c r="V4" s="43"/>
      <c r="W4" s="43"/>
      <c r="X4" s="43"/>
      <c r="Y4" s="89"/>
      <c r="Z4" s="90" t="s">
        <v>87</v>
      </c>
      <c r="AA4" s="78"/>
      <c r="AB4" s="144"/>
      <c r="AC4" s="144"/>
      <c r="AD4" s="148"/>
      <c r="AE4" s="144"/>
      <c r="AF4" s="144"/>
      <c r="AG4" s="144"/>
      <c r="AH4" s="144"/>
      <c r="AI4" s="144"/>
      <c r="AJ4" s="78"/>
      <c r="AK4" s="78"/>
    </row>
    <row r="5" spans="1:41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95"/>
      <c r="S5" s="95"/>
      <c r="T5" s="44"/>
      <c r="U5" s="44"/>
      <c r="V5" s="44"/>
      <c r="W5" s="44"/>
      <c r="X5" s="44"/>
      <c r="Y5" s="90"/>
      <c r="Z5" s="91" t="s">
        <v>88</v>
      </c>
      <c r="AA5" s="78"/>
      <c r="AB5" s="144"/>
      <c r="AC5" s="144"/>
      <c r="AD5" s="148"/>
      <c r="AE5" s="144"/>
      <c r="AF5" s="144"/>
      <c r="AG5" s="144"/>
      <c r="AH5" s="144"/>
      <c r="AI5" s="144"/>
      <c r="AJ5" s="78"/>
      <c r="AK5" s="78"/>
    </row>
    <row r="6" spans="1:4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96"/>
      <c r="S6" s="96"/>
      <c r="T6" s="47"/>
      <c r="U6" s="47"/>
    </row>
    <row r="7" spans="1:41" s="57" customFormat="1" ht="17.25" customHeight="1" thickBot="1" x14ac:dyDescent="0.4">
      <c r="A7" s="70" t="s">
        <v>99</v>
      </c>
      <c r="B7" s="56"/>
      <c r="R7" s="97"/>
      <c r="S7" s="97"/>
      <c r="W7" s="71"/>
      <c r="X7" s="71"/>
      <c r="Y7" s="71"/>
      <c r="Z7" s="71"/>
      <c r="AA7" s="71"/>
      <c r="AB7" s="146"/>
      <c r="AC7" s="146"/>
      <c r="AD7" s="150"/>
      <c r="AE7" s="146"/>
      <c r="AF7" s="146"/>
      <c r="AG7" s="146"/>
      <c r="AH7" s="146"/>
      <c r="AI7" s="146"/>
      <c r="AJ7" s="71"/>
      <c r="AK7" s="71"/>
    </row>
    <row r="8" spans="1:41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30" t="s">
        <v>80</v>
      </c>
      <c r="V8" s="321" t="s">
        <v>73</v>
      </c>
      <c r="W8" s="321"/>
      <c r="X8" s="321"/>
      <c r="Y8" s="321" t="s">
        <v>74</v>
      </c>
      <c r="Z8" s="312"/>
    </row>
    <row r="9" spans="1:41" ht="56.5" customHeight="1" x14ac:dyDescent="0.2">
      <c r="A9" s="310"/>
      <c r="B9" s="313"/>
      <c r="C9" s="322" t="s">
        <v>103</v>
      </c>
      <c r="D9" s="323"/>
      <c r="E9" s="323"/>
      <c r="F9" s="323"/>
      <c r="G9" s="325"/>
      <c r="H9" s="324"/>
      <c r="I9" s="322" t="s">
        <v>104</v>
      </c>
      <c r="J9" s="323"/>
      <c r="K9" s="323"/>
      <c r="L9" s="325"/>
      <c r="M9" s="325"/>
      <c r="N9" s="324"/>
      <c r="O9" s="322" t="s">
        <v>105</v>
      </c>
      <c r="P9" s="323"/>
      <c r="Q9" s="323"/>
      <c r="R9" s="323"/>
      <c r="S9" s="325"/>
      <c r="T9" s="324"/>
      <c r="U9" s="331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41" ht="57.7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02" t="s">
        <v>392</v>
      </c>
      <c r="U10" s="332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  <c r="AC10" s="145" t="s">
        <v>420</v>
      </c>
      <c r="AD10" s="149" t="s">
        <v>416</v>
      </c>
      <c r="AE10" s="145" t="s">
        <v>421</v>
      </c>
      <c r="AF10" s="145" t="s">
        <v>417</v>
      </c>
      <c r="AG10" s="145" t="s">
        <v>422</v>
      </c>
      <c r="AH10" s="145" t="s">
        <v>418</v>
      </c>
      <c r="AI10" s="145" t="s">
        <v>419</v>
      </c>
    </row>
    <row r="11" spans="1:41" ht="13" x14ac:dyDescent="0.3">
      <c r="A11" s="84" t="s">
        <v>166</v>
      </c>
      <c r="B11" s="79">
        <v>600</v>
      </c>
      <c r="C11" s="237">
        <v>95.408556709172245</v>
      </c>
      <c r="D11" s="237">
        <v>317.36299999999994</v>
      </c>
      <c r="E11" s="237">
        <v>511.00400000000002</v>
      </c>
      <c r="F11" s="237">
        <v>626.06060000000002</v>
      </c>
      <c r="G11" s="237">
        <v>694.14880000000016</v>
      </c>
      <c r="H11" s="237">
        <v>760.58849999999995</v>
      </c>
      <c r="I11" s="237">
        <v>78.083001571578151</v>
      </c>
      <c r="J11" s="237">
        <v>270.7703457439431</v>
      </c>
      <c r="K11" s="237">
        <v>435.98254918354667</v>
      </c>
      <c r="L11" s="237">
        <v>534.14747503225169</v>
      </c>
      <c r="M11" s="237">
        <v>592.23951933194257</v>
      </c>
      <c r="N11" s="237">
        <v>648.92508299287272</v>
      </c>
      <c r="O11" s="237">
        <v>61.60569760148136</v>
      </c>
      <c r="P11" s="237">
        <v>224.41114213607651</v>
      </c>
      <c r="Q11" s="237">
        <v>361.33699037412578</v>
      </c>
      <c r="R11" s="237">
        <v>442.69487713563763</v>
      </c>
      <c r="S11" s="237">
        <v>490.84085107711672</v>
      </c>
      <c r="T11" s="237">
        <v>537.82115111265421</v>
      </c>
      <c r="U11" s="104">
        <v>3.6</v>
      </c>
      <c r="V11" s="156">
        <v>38531.47064558891</v>
      </c>
      <c r="W11" s="156">
        <v>39021.674989063911</v>
      </c>
      <c r="X11" s="156">
        <v>42760.565714826429</v>
      </c>
      <c r="Y11" s="156">
        <v>40016.807128026419</v>
      </c>
      <c r="Z11" s="156">
        <v>44516.120845963917</v>
      </c>
      <c r="AA11" s="37">
        <v>0.6</v>
      </c>
      <c r="AB11" s="145">
        <v>5600</v>
      </c>
      <c r="AC11" s="145">
        <f>AA11*AB11</f>
        <v>3360</v>
      </c>
      <c r="AD11" s="149">
        <f t="shared" ref="AD11:AD42" si="0">V11-AA11*AB11</f>
        <v>35171.47064558891</v>
      </c>
      <c r="AE11" s="145">
        <v>3390</v>
      </c>
      <c r="AF11" s="145">
        <v>6166</v>
      </c>
      <c r="AG11" s="145">
        <v>10483</v>
      </c>
      <c r="AH11" s="145">
        <v>7315</v>
      </c>
      <c r="AI11" s="145">
        <v>12510</v>
      </c>
      <c r="AL11" s="37"/>
      <c r="AM11" s="37"/>
      <c r="AN11" s="37"/>
      <c r="AO11" s="37"/>
    </row>
    <row r="12" spans="1:41" ht="13" x14ac:dyDescent="0.3">
      <c r="A12" s="85" t="s">
        <v>167</v>
      </c>
      <c r="B12" s="74">
        <v>700</v>
      </c>
      <c r="C12" s="237">
        <v>127.71350392657632</v>
      </c>
      <c r="D12" s="237">
        <v>457.61449999999991</v>
      </c>
      <c r="E12" s="237">
        <v>748.07600000000002</v>
      </c>
      <c r="F12" s="237">
        <v>920.10800000000006</v>
      </c>
      <c r="G12" s="237">
        <v>1022.056</v>
      </c>
      <c r="H12" s="237">
        <v>1121.5312499999998</v>
      </c>
      <c r="I12" s="237">
        <v>104.52158665609406</v>
      </c>
      <c r="J12" s="237">
        <v>390.43126130784509</v>
      </c>
      <c r="K12" s="237">
        <v>638.24956646725047</v>
      </c>
      <c r="L12" s="237">
        <v>785.02522752106597</v>
      </c>
      <c r="M12" s="237">
        <v>872.00605139752133</v>
      </c>
      <c r="N12" s="237">
        <v>956.87715431583604</v>
      </c>
      <c r="O12" s="237">
        <v>82.465134930291555</v>
      </c>
      <c r="P12" s="237">
        <v>323.58464157141691</v>
      </c>
      <c r="Q12" s="237">
        <v>528.97341392849069</v>
      </c>
      <c r="R12" s="237">
        <v>650.61928192177766</v>
      </c>
      <c r="S12" s="237">
        <v>722.70792211766934</v>
      </c>
      <c r="T12" s="237">
        <v>793.04805145464843</v>
      </c>
      <c r="U12" s="105">
        <v>4.7</v>
      </c>
      <c r="V12" s="156">
        <v>44730.351716002908</v>
      </c>
      <c r="W12" s="156">
        <v>45390.159291467498</v>
      </c>
      <c r="X12" s="156">
        <v>49664.295963446668</v>
      </c>
      <c r="Y12" s="156">
        <v>46463.244278846665</v>
      </c>
      <c r="Z12" s="156">
        <v>51712.443616440411</v>
      </c>
      <c r="AA12" s="37">
        <v>0.7</v>
      </c>
      <c r="AB12" s="145">
        <v>5600</v>
      </c>
      <c r="AC12" s="145">
        <f t="shared" ref="AC12:AC65" si="1">AA12*AB12</f>
        <v>3919.9999999999995</v>
      </c>
      <c r="AD12" s="149">
        <f t="shared" si="0"/>
        <v>40810.351716002908</v>
      </c>
      <c r="AE12" s="145">
        <v>3390</v>
      </c>
      <c r="AF12" s="145">
        <v>6166</v>
      </c>
      <c r="AG12" s="145">
        <v>10483</v>
      </c>
      <c r="AH12" s="145">
        <v>7315</v>
      </c>
      <c r="AI12" s="145">
        <v>12510</v>
      </c>
      <c r="AL12" s="37"/>
      <c r="AM12" s="37"/>
      <c r="AN12" s="37"/>
      <c r="AO12" s="37"/>
    </row>
    <row r="13" spans="1:41" ht="13" x14ac:dyDescent="0.3">
      <c r="A13" s="86" t="s">
        <v>168</v>
      </c>
      <c r="B13" s="79">
        <v>800</v>
      </c>
      <c r="C13" s="237">
        <v>163.04703994561211</v>
      </c>
      <c r="D13" s="237">
        <v>497.51449999999994</v>
      </c>
      <c r="E13" s="237">
        <v>787.97600000000011</v>
      </c>
      <c r="F13" s="237">
        <v>961.20500000000004</v>
      </c>
      <c r="G13" s="237">
        <v>1063.5520000000001</v>
      </c>
      <c r="H13" s="237">
        <v>1163.42625</v>
      </c>
      <c r="I13" s="237">
        <v>133.4387890922834</v>
      </c>
      <c r="J13" s="237">
        <v>424.4734678510884</v>
      </c>
      <c r="K13" s="237">
        <v>672.2917730104939</v>
      </c>
      <c r="L13" s="237">
        <v>820.08870026060652</v>
      </c>
      <c r="M13" s="237">
        <v>907.40994620249433</v>
      </c>
      <c r="N13" s="237">
        <v>992.62147118624159</v>
      </c>
      <c r="O13" s="237">
        <v>105.28014450867778</v>
      </c>
      <c r="P13" s="237">
        <v>351.79840489993802</v>
      </c>
      <c r="Q13" s="237">
        <v>557.18717725701197</v>
      </c>
      <c r="R13" s="237">
        <v>679.67945815015446</v>
      </c>
      <c r="S13" s="237">
        <v>752.05023597933132</v>
      </c>
      <c r="T13" s="237">
        <v>822.67250294959558</v>
      </c>
      <c r="U13" s="105">
        <v>4.7</v>
      </c>
      <c r="V13" s="156">
        <v>46452.772611839988</v>
      </c>
      <c r="W13" s="156">
        <v>49495.201324756992</v>
      </c>
      <c r="X13" s="156">
        <v>52091.566037489989</v>
      </c>
      <c r="Y13" s="156">
        <v>48433.221255089986</v>
      </c>
      <c r="Z13" s="156">
        <v>54432.306212339994</v>
      </c>
      <c r="AA13" s="37">
        <v>0.8</v>
      </c>
      <c r="AB13" s="145">
        <v>5600</v>
      </c>
      <c r="AC13" s="145">
        <f t="shared" si="1"/>
        <v>4480</v>
      </c>
      <c r="AD13" s="149">
        <f t="shared" si="0"/>
        <v>41972.772611839988</v>
      </c>
      <c r="AE13" s="145">
        <v>3390</v>
      </c>
      <c r="AF13" s="145">
        <v>6166</v>
      </c>
      <c r="AG13" s="145">
        <v>10483</v>
      </c>
      <c r="AH13" s="145">
        <v>7315</v>
      </c>
      <c r="AI13" s="145">
        <v>12510</v>
      </c>
      <c r="AL13" s="37"/>
      <c r="AM13" s="37"/>
      <c r="AN13" s="37"/>
      <c r="AO13" s="37"/>
    </row>
    <row r="14" spans="1:41" ht="13" x14ac:dyDescent="0.3">
      <c r="A14" s="85" t="s">
        <v>169</v>
      </c>
      <c r="B14" s="74">
        <v>900</v>
      </c>
      <c r="C14" s="237">
        <v>196.3615167635601</v>
      </c>
      <c r="D14" s="237">
        <v>642.7059999999999</v>
      </c>
      <c r="E14" s="237">
        <v>1029.9880000000001</v>
      </c>
      <c r="F14" s="237">
        <v>1260.3406</v>
      </c>
      <c r="G14" s="237">
        <v>1396.5968000000003</v>
      </c>
      <c r="H14" s="237">
        <v>1529.556</v>
      </c>
      <c r="I14" s="237">
        <v>160.70357996069046</v>
      </c>
      <c r="J14" s="237">
        <v>548.34913279653483</v>
      </c>
      <c r="K14" s="237">
        <v>878.77353967574209</v>
      </c>
      <c r="L14" s="237">
        <v>1075.3076446124114</v>
      </c>
      <c r="M14" s="237">
        <v>1191.5598176248795</v>
      </c>
      <c r="N14" s="237">
        <v>1304.9990293598269</v>
      </c>
      <c r="O14" s="237">
        <v>126.79143925401331</v>
      </c>
      <c r="P14" s="237">
        <v>454.46503693785729</v>
      </c>
      <c r="Q14" s="237">
        <v>728.31673341395572</v>
      </c>
      <c r="R14" s="237">
        <v>891.20178951695061</v>
      </c>
      <c r="S14" s="237">
        <v>987.55016492656591</v>
      </c>
      <c r="T14" s="237">
        <v>1081.5671925242978</v>
      </c>
      <c r="U14" s="105">
        <v>7.2</v>
      </c>
      <c r="V14" s="156">
        <v>57533.686613679631</v>
      </c>
      <c r="W14" s="156">
        <v>58382.010639276945</v>
      </c>
      <c r="X14" s="156">
        <v>63877.329217535887</v>
      </c>
      <c r="Y14" s="156">
        <v>59761.691337335898</v>
      </c>
      <c r="Z14" s="156">
        <v>66510.66191424214</v>
      </c>
      <c r="AA14" s="37">
        <v>0.9</v>
      </c>
      <c r="AB14" s="145">
        <v>5600</v>
      </c>
      <c r="AC14" s="145">
        <f t="shared" si="1"/>
        <v>5040</v>
      </c>
      <c r="AD14" s="149">
        <f t="shared" si="0"/>
        <v>52493.686613679631</v>
      </c>
      <c r="AE14" s="145">
        <v>3390</v>
      </c>
      <c r="AF14" s="145">
        <v>6166</v>
      </c>
      <c r="AG14" s="145">
        <v>10483</v>
      </c>
      <c r="AH14" s="145">
        <v>7315</v>
      </c>
      <c r="AI14" s="145">
        <v>12510</v>
      </c>
      <c r="AL14" s="37"/>
      <c r="AM14" s="37"/>
      <c r="AN14" s="37"/>
      <c r="AO14" s="37"/>
    </row>
    <row r="15" spans="1:41" ht="13" x14ac:dyDescent="0.3">
      <c r="A15" s="86" t="s">
        <v>170</v>
      </c>
      <c r="B15" s="79">
        <v>1000</v>
      </c>
      <c r="C15" s="237">
        <v>228.66646398096424</v>
      </c>
      <c r="D15" s="237">
        <v>782.95749999999998</v>
      </c>
      <c r="E15" s="237">
        <v>1267.0600000000004</v>
      </c>
      <c r="F15" s="237">
        <v>1554.3879999999999</v>
      </c>
      <c r="G15" s="237">
        <v>1724.5040000000001</v>
      </c>
      <c r="H15" s="237">
        <v>1890.49875</v>
      </c>
      <c r="I15" s="237">
        <v>187.14216504520641</v>
      </c>
      <c r="J15" s="237">
        <v>668.01004836043694</v>
      </c>
      <c r="K15" s="237">
        <v>1081.0405569594461</v>
      </c>
      <c r="L15" s="237">
        <v>1326.1853971012256</v>
      </c>
      <c r="M15" s="237">
        <v>1471.3263496904583</v>
      </c>
      <c r="N15" s="237">
        <v>1612.95110068279</v>
      </c>
      <c r="O15" s="237">
        <v>147.65087658282354</v>
      </c>
      <c r="P15" s="237">
        <v>553.63853637319767</v>
      </c>
      <c r="Q15" s="237">
        <v>895.95315696832085</v>
      </c>
      <c r="R15" s="237">
        <v>1099.1261943030906</v>
      </c>
      <c r="S15" s="237">
        <v>1219.4172359671184</v>
      </c>
      <c r="T15" s="237">
        <v>1336.794092866292</v>
      </c>
      <c r="U15" s="105">
        <v>8.3000000000000007</v>
      </c>
      <c r="V15" s="156">
        <v>63866.965931187464</v>
      </c>
      <c r="W15" s="156">
        <v>65987.313236287227</v>
      </c>
      <c r="X15" s="156">
        <v>70915.457713249969</v>
      </c>
      <c r="Y15" s="156">
        <v>66342.526735249965</v>
      </c>
      <c r="Z15" s="156">
        <v>73841.382931812463</v>
      </c>
      <c r="AA15" s="37">
        <v>1</v>
      </c>
      <c r="AB15" s="145">
        <v>5600</v>
      </c>
      <c r="AC15" s="145">
        <f t="shared" si="1"/>
        <v>5600</v>
      </c>
      <c r="AD15" s="149">
        <f t="shared" si="0"/>
        <v>58266.965931187464</v>
      </c>
      <c r="AE15" s="145">
        <v>3390</v>
      </c>
      <c r="AF15" s="145">
        <v>6166</v>
      </c>
      <c r="AG15" s="145">
        <v>10483</v>
      </c>
      <c r="AH15" s="145">
        <v>7315</v>
      </c>
      <c r="AI15" s="145">
        <v>12510</v>
      </c>
      <c r="AL15" s="37"/>
      <c r="AM15" s="37"/>
      <c r="AN15" s="37"/>
      <c r="AO15" s="37"/>
    </row>
    <row r="16" spans="1:41" ht="13" x14ac:dyDescent="0.3">
      <c r="A16" s="85" t="s">
        <v>171</v>
      </c>
      <c r="B16" s="74">
        <v>1100</v>
      </c>
      <c r="C16" s="237">
        <v>264</v>
      </c>
      <c r="D16" s="237">
        <v>937.62899999999979</v>
      </c>
      <c r="E16" s="237">
        <v>1518.5520000000001</v>
      </c>
      <c r="F16" s="237">
        <v>1863.2879999999998</v>
      </c>
      <c r="G16" s="237">
        <v>2067.4079999999999</v>
      </c>
      <c r="H16" s="237">
        <v>2266.5824999999995</v>
      </c>
      <c r="I16" s="237">
        <v>216.05936748139573</v>
      </c>
      <c r="J16" s="237">
        <v>799.97393681540575</v>
      </c>
      <c r="K16" s="237">
        <v>1295.6105471342166</v>
      </c>
      <c r="L16" s="237">
        <v>1589.7352116678387</v>
      </c>
      <c r="M16" s="237">
        <v>1763.8879735627465</v>
      </c>
      <c r="N16" s="237">
        <v>1933.8212935413735</v>
      </c>
      <c r="O16" s="237">
        <v>170.46588616120974</v>
      </c>
      <c r="P16" s="237">
        <v>663.00858887112634</v>
      </c>
      <c r="Q16" s="237">
        <v>1073.786133585274</v>
      </c>
      <c r="R16" s="237">
        <v>1317.5530487436965</v>
      </c>
      <c r="S16" s="237">
        <v>1461.8887221927625</v>
      </c>
      <c r="T16" s="237">
        <v>1602.727373924004</v>
      </c>
      <c r="U16" s="105">
        <v>9.4</v>
      </c>
      <c r="V16" s="156">
        <v>70269.082927721785</v>
      </c>
      <c r="W16" s="156">
        <v>71305.923403451859</v>
      </c>
      <c r="X16" s="156">
        <v>78022.423887990546</v>
      </c>
      <c r="Y16" s="156">
        <v>72992.199812190534</v>
      </c>
      <c r="Z16" s="156">
        <v>81240.941628409302</v>
      </c>
      <c r="AA16" s="37">
        <v>1.1000000000000001</v>
      </c>
      <c r="AB16" s="145">
        <v>5600</v>
      </c>
      <c r="AC16" s="145">
        <f t="shared" si="1"/>
        <v>6160.0000000000009</v>
      </c>
      <c r="AD16" s="149">
        <f t="shared" si="0"/>
        <v>64109.082927721785</v>
      </c>
      <c r="AE16" s="145">
        <v>3390</v>
      </c>
      <c r="AF16" s="145">
        <v>6166</v>
      </c>
      <c r="AG16" s="145">
        <v>10483</v>
      </c>
      <c r="AH16" s="145">
        <v>7315</v>
      </c>
      <c r="AI16" s="145">
        <v>12510</v>
      </c>
      <c r="AL16" s="37"/>
      <c r="AM16" s="37"/>
      <c r="AN16" s="37"/>
      <c r="AO16" s="37"/>
    </row>
    <row r="17" spans="1:41" ht="13" x14ac:dyDescent="0.3">
      <c r="A17" s="86" t="s">
        <v>172</v>
      </c>
      <c r="B17" s="79">
        <v>1200</v>
      </c>
      <c r="C17" s="237">
        <v>297.31447681794799</v>
      </c>
      <c r="D17" s="237">
        <v>964.24899999999991</v>
      </c>
      <c r="E17" s="237">
        <v>1545.1720000000003</v>
      </c>
      <c r="F17" s="237">
        <v>1890.7066000000002</v>
      </c>
      <c r="G17" s="237">
        <v>2095.0928000000004</v>
      </c>
      <c r="H17" s="237">
        <v>2294.5335</v>
      </c>
      <c r="I17" s="237">
        <v>243.32415834980279</v>
      </c>
      <c r="J17" s="237">
        <v>822.68580494024638</v>
      </c>
      <c r="K17" s="237">
        <v>1318.3224152590572</v>
      </c>
      <c r="L17" s="237">
        <v>1613.1284358364246</v>
      </c>
      <c r="M17" s="237">
        <v>1787.5083164125811</v>
      </c>
      <c r="N17" s="237">
        <v>1957.6687550724564</v>
      </c>
      <c r="O17" s="237">
        <v>191.97718090654527</v>
      </c>
      <c r="P17" s="237">
        <v>681.83190666073119</v>
      </c>
      <c r="Q17" s="237">
        <v>1092.609451374879</v>
      </c>
      <c r="R17" s="237">
        <v>1336.9410660669898</v>
      </c>
      <c r="S17" s="237">
        <v>1481.4649726939519</v>
      </c>
      <c r="T17" s="237">
        <v>1622.4918576030893</v>
      </c>
      <c r="U17" s="105">
        <v>9.4</v>
      </c>
      <c r="V17" s="156">
        <v>76470.022743094392</v>
      </c>
      <c r="W17" s="156">
        <v>77601.12144389085</v>
      </c>
      <c r="X17" s="156">
        <v>84928.212881569387</v>
      </c>
      <c r="Y17" s="156">
        <v>79440.695707969382</v>
      </c>
      <c r="Z17" s="156">
        <v>88439.323143844391</v>
      </c>
      <c r="AA17" s="37">
        <v>1.2</v>
      </c>
      <c r="AB17" s="145">
        <v>5600</v>
      </c>
      <c r="AC17" s="145">
        <f t="shared" si="1"/>
        <v>6720</v>
      </c>
      <c r="AD17" s="149">
        <f t="shared" si="0"/>
        <v>69750.022743094392</v>
      </c>
      <c r="AE17" s="145">
        <v>3390</v>
      </c>
      <c r="AF17" s="145">
        <v>6166</v>
      </c>
      <c r="AG17" s="145">
        <v>10483</v>
      </c>
      <c r="AH17" s="145">
        <v>7315</v>
      </c>
      <c r="AI17" s="145">
        <v>12510</v>
      </c>
      <c r="AL17" s="37"/>
      <c r="AM17" s="37"/>
      <c r="AN17" s="37"/>
      <c r="AO17" s="37"/>
    </row>
    <row r="18" spans="1:41" ht="13" x14ac:dyDescent="0.3">
      <c r="A18" s="85" t="s">
        <v>173</v>
      </c>
      <c r="B18" s="74">
        <v>1300</v>
      </c>
      <c r="C18" s="237">
        <v>329.6194240353521</v>
      </c>
      <c r="D18" s="237">
        <v>1108.3004999999998</v>
      </c>
      <c r="E18" s="237">
        <v>1786.0439999999999</v>
      </c>
      <c r="F18" s="237">
        <v>2188.6679999999992</v>
      </c>
      <c r="G18" s="237">
        <v>2426.9519999999998</v>
      </c>
      <c r="H18" s="237">
        <v>2659.4662499999999</v>
      </c>
      <c r="I18" s="237">
        <v>269.76274343431874</v>
      </c>
      <c r="J18" s="237">
        <v>945.58883541302873</v>
      </c>
      <c r="K18" s="237">
        <v>1523.831547451641</v>
      </c>
      <c r="L18" s="237">
        <v>1867.345566681385</v>
      </c>
      <c r="M18" s="237">
        <v>2070.6466479833948</v>
      </c>
      <c r="N18" s="237">
        <v>2269.0250470497435</v>
      </c>
      <c r="O18" s="237">
        <v>212.8366182353555</v>
      </c>
      <c r="P18" s="237">
        <v>783.69243117497842</v>
      </c>
      <c r="Q18" s="237">
        <v>1262.9329000081507</v>
      </c>
      <c r="R18" s="237">
        <v>1547.6331066844032</v>
      </c>
      <c r="S18" s="237">
        <v>1716.1265498165669</v>
      </c>
      <c r="T18" s="237">
        <v>1880.5401342779355</v>
      </c>
      <c r="U18" s="105">
        <v>11.9</v>
      </c>
      <c r="V18" s="156">
        <v>82870.660819453464</v>
      </c>
      <c r="W18" s="156">
        <v>84096.017745316261</v>
      </c>
      <c r="X18" s="156">
        <v>92033.700136134707</v>
      </c>
      <c r="Y18" s="156">
        <v>86088.889864734709</v>
      </c>
      <c r="Z18" s="156">
        <v>95837.402920265944</v>
      </c>
      <c r="AA18" s="37">
        <v>1.3</v>
      </c>
      <c r="AB18" s="145">
        <v>5600</v>
      </c>
      <c r="AC18" s="145">
        <f t="shared" si="1"/>
        <v>7280</v>
      </c>
      <c r="AD18" s="149">
        <f t="shared" si="0"/>
        <v>75590.660819453464</v>
      </c>
      <c r="AE18" s="145">
        <v>3390</v>
      </c>
      <c r="AF18" s="145">
        <v>6166</v>
      </c>
      <c r="AG18" s="145">
        <v>10483</v>
      </c>
      <c r="AH18" s="145">
        <v>7315</v>
      </c>
      <c r="AI18" s="145">
        <v>12510</v>
      </c>
      <c r="AL18" s="37"/>
      <c r="AM18" s="37"/>
      <c r="AN18" s="37"/>
      <c r="AO18" s="37"/>
    </row>
    <row r="19" spans="1:41" ht="13" x14ac:dyDescent="0.3">
      <c r="A19" s="86" t="s">
        <v>174</v>
      </c>
      <c r="B19" s="79">
        <v>1400</v>
      </c>
      <c r="C19" s="237">
        <v>364.95296005438786</v>
      </c>
      <c r="D19" s="237">
        <v>1251.9719999999998</v>
      </c>
      <c r="E19" s="237">
        <v>2026.5360000000005</v>
      </c>
      <c r="F19" s="237">
        <v>2486.2379999999998</v>
      </c>
      <c r="G19" s="237">
        <v>2758.4160000000006</v>
      </c>
      <c r="H19" s="237">
        <v>3024</v>
      </c>
      <c r="I19" s="237">
        <v>298.67994587050805</v>
      </c>
      <c r="J19" s="237">
        <v>1068.1676543949227</v>
      </c>
      <c r="K19" s="237">
        <v>1729.0164681533374</v>
      </c>
      <c r="L19" s="237">
        <v>2121.2287596907317</v>
      </c>
      <c r="M19" s="237">
        <v>2353.4477996036862</v>
      </c>
      <c r="N19" s="237">
        <v>2580.0409169615996</v>
      </c>
      <c r="O19" s="237">
        <v>235.6516278137417</v>
      </c>
      <c r="P19" s="237">
        <v>885.28425318133475</v>
      </c>
      <c r="Q19" s="237">
        <v>1432.9876461335321</v>
      </c>
      <c r="R19" s="237">
        <v>1758.04838371869</v>
      </c>
      <c r="S19" s="237">
        <v>1950.5086763309769</v>
      </c>
      <c r="T19" s="237">
        <v>2138.306273319497</v>
      </c>
      <c r="U19" s="105">
        <v>13</v>
      </c>
      <c r="V19" s="156">
        <v>89238.358976474541</v>
      </c>
      <c r="W19" s="156">
        <v>90557.974127403708</v>
      </c>
      <c r="X19" s="156">
        <v>99106.247471362018</v>
      </c>
      <c r="Y19" s="156">
        <v>92704.144102162012</v>
      </c>
      <c r="Z19" s="156">
        <v>103202.54277734952</v>
      </c>
      <c r="AA19" s="37">
        <v>1.4</v>
      </c>
      <c r="AB19" s="145">
        <v>5600</v>
      </c>
      <c r="AC19" s="145">
        <f t="shared" si="1"/>
        <v>7839.9999999999991</v>
      </c>
      <c r="AD19" s="149">
        <f t="shared" si="0"/>
        <v>81398.358976474541</v>
      </c>
      <c r="AE19" s="145">
        <v>3390</v>
      </c>
      <c r="AF19" s="145">
        <v>6166</v>
      </c>
      <c r="AG19" s="145">
        <v>10483</v>
      </c>
      <c r="AH19" s="145">
        <v>7315</v>
      </c>
      <c r="AI19" s="145">
        <v>12510</v>
      </c>
      <c r="AL19" s="37"/>
      <c r="AM19" s="37"/>
      <c r="AN19" s="37"/>
      <c r="AO19" s="37"/>
    </row>
    <row r="20" spans="1:41" ht="13" x14ac:dyDescent="0.3">
      <c r="A20" s="85" t="s">
        <v>175</v>
      </c>
      <c r="B20" s="74">
        <v>1500</v>
      </c>
      <c r="C20" s="237">
        <v>398.26743687233596</v>
      </c>
      <c r="D20" s="237">
        <v>1393.3634999999999</v>
      </c>
      <c r="E20" s="237">
        <v>2264.7480000000005</v>
      </c>
      <c r="F20" s="237">
        <v>2781.4595999999992</v>
      </c>
      <c r="G20" s="237">
        <v>3087.5088000000001</v>
      </c>
      <c r="H20" s="237">
        <v>3386.1397499999998</v>
      </c>
      <c r="I20" s="237">
        <v>325.94473673891514</v>
      </c>
      <c r="J20" s="237">
        <v>1188.8012044314894</v>
      </c>
      <c r="K20" s="237">
        <v>1932.2561199097054</v>
      </c>
      <c r="L20" s="237">
        <v>2373.108325686389</v>
      </c>
      <c r="M20" s="237">
        <v>2634.2258715208359</v>
      </c>
      <c r="N20" s="237">
        <v>2889.01425448086</v>
      </c>
      <c r="O20" s="237">
        <v>257.16292255907729</v>
      </c>
      <c r="P20" s="237">
        <v>985.26386014034745</v>
      </c>
      <c r="Q20" s="237">
        <v>1601.4301772115691</v>
      </c>
      <c r="R20" s="237">
        <v>1966.803079254212</v>
      </c>
      <c r="S20" s="237">
        <v>2183.2140991961483</v>
      </c>
      <c r="T20" s="237">
        <v>2394.379586561347</v>
      </c>
      <c r="U20" s="105">
        <v>14</v>
      </c>
      <c r="V20" s="156">
        <v>95638.997052833598</v>
      </c>
      <c r="W20" s="156">
        <v>97052.87042882909</v>
      </c>
      <c r="X20" s="156">
        <v>106211.73472592735</v>
      </c>
      <c r="Y20" s="156">
        <v>99352.338258927339</v>
      </c>
      <c r="Z20" s="156">
        <v>110600.62255377107</v>
      </c>
      <c r="AA20" s="37">
        <v>1.5</v>
      </c>
      <c r="AB20" s="145">
        <v>5600</v>
      </c>
      <c r="AC20" s="145">
        <f t="shared" si="1"/>
        <v>8400</v>
      </c>
      <c r="AD20" s="149">
        <f t="shared" si="0"/>
        <v>87238.997052833598</v>
      </c>
      <c r="AE20" s="145">
        <v>3390</v>
      </c>
      <c r="AF20" s="145">
        <v>6166</v>
      </c>
      <c r="AG20" s="145">
        <v>10483</v>
      </c>
      <c r="AH20" s="145">
        <v>7315</v>
      </c>
      <c r="AI20" s="145">
        <v>12510</v>
      </c>
      <c r="AL20" s="37"/>
      <c r="AM20" s="37"/>
      <c r="AN20" s="37"/>
      <c r="AO20" s="37"/>
    </row>
    <row r="21" spans="1:41" ht="13" x14ac:dyDescent="0.3">
      <c r="A21" s="86" t="s">
        <v>176</v>
      </c>
      <c r="B21" s="79">
        <v>1600</v>
      </c>
      <c r="C21" s="237">
        <v>430.5723840897399</v>
      </c>
      <c r="D21" s="237">
        <v>1429.8434999999997</v>
      </c>
      <c r="E21" s="237">
        <v>2301.2280000000005</v>
      </c>
      <c r="F21" s="237">
        <v>2819.0339999999992</v>
      </c>
      <c r="G21" s="237">
        <v>3125.4479999999999</v>
      </c>
      <c r="H21" s="237">
        <v>3424.4437499999999</v>
      </c>
      <c r="I21" s="237">
        <v>352.383321823431</v>
      </c>
      <c r="J21" s="237">
        <v>1219.9255075567401</v>
      </c>
      <c r="K21" s="237">
        <v>1963.3804230349565</v>
      </c>
      <c r="L21" s="237">
        <v>2405.1663579053979</v>
      </c>
      <c r="M21" s="237">
        <v>2666.5951467710966</v>
      </c>
      <c r="N21" s="237">
        <v>2921.6947727623738</v>
      </c>
      <c r="O21" s="237">
        <v>278.02235988788743</v>
      </c>
      <c r="P21" s="237">
        <v>1011.0593008978524</v>
      </c>
      <c r="Q21" s="237">
        <v>1627.2256179690742</v>
      </c>
      <c r="R21" s="237">
        <v>1993.3723832344424</v>
      </c>
      <c r="S21" s="237">
        <v>2210.0413575839534</v>
      </c>
      <c r="T21" s="237">
        <v>2421.4647993567273</v>
      </c>
      <c r="U21" s="105">
        <v>14</v>
      </c>
      <c r="V21" s="156">
        <v>101839.9368682062</v>
      </c>
      <c r="W21" s="156">
        <v>103348.06846926812</v>
      </c>
      <c r="X21" s="156">
        <v>113117.52371950622</v>
      </c>
      <c r="Y21" s="156">
        <v>105800.83415470622</v>
      </c>
      <c r="Z21" s="156">
        <v>117799.00406920622</v>
      </c>
      <c r="AA21" s="37">
        <v>1.6</v>
      </c>
      <c r="AB21" s="145">
        <v>5600</v>
      </c>
      <c r="AC21" s="145">
        <f t="shared" si="1"/>
        <v>8960</v>
      </c>
      <c r="AD21" s="149">
        <f t="shared" si="0"/>
        <v>92879.936868206205</v>
      </c>
      <c r="AE21" s="145">
        <v>3390</v>
      </c>
      <c r="AF21" s="145">
        <v>6166</v>
      </c>
      <c r="AG21" s="145">
        <v>10483</v>
      </c>
      <c r="AH21" s="145">
        <v>7315</v>
      </c>
      <c r="AI21" s="145">
        <v>12510</v>
      </c>
      <c r="AL21" s="37"/>
      <c r="AM21" s="37"/>
      <c r="AN21" s="37"/>
      <c r="AO21" s="37"/>
    </row>
    <row r="22" spans="1:41" ht="13" x14ac:dyDescent="0.3">
      <c r="A22" s="85" t="s">
        <v>177</v>
      </c>
      <c r="B22" s="74">
        <v>1700</v>
      </c>
      <c r="C22" s="237">
        <v>465.90592010877572</v>
      </c>
      <c r="D22" s="237">
        <v>1577.3149999999998</v>
      </c>
      <c r="E22" s="237">
        <v>2545.5200000000009</v>
      </c>
      <c r="F22" s="237">
        <v>3120.518</v>
      </c>
      <c r="G22" s="237">
        <v>3460.864</v>
      </c>
      <c r="H22" s="237">
        <v>3792.9675000000002</v>
      </c>
      <c r="I22" s="237">
        <v>381.30052425962037</v>
      </c>
      <c r="J22" s="237">
        <v>1345.7464414475146</v>
      </c>
      <c r="K22" s="237">
        <v>2171.8074586455327</v>
      </c>
      <c r="L22" s="237">
        <v>2662.3889292708918</v>
      </c>
      <c r="M22" s="237">
        <v>2952.7680978966232</v>
      </c>
      <c r="N22" s="237">
        <v>3236.1148633285534</v>
      </c>
      <c r="O22" s="237">
        <v>300.83736946627363</v>
      </c>
      <c r="P22" s="237">
        <v>1115.3381479831157</v>
      </c>
      <c r="Q22" s="237">
        <v>1799.9673891733621</v>
      </c>
      <c r="R22" s="237">
        <v>2206.5552961000035</v>
      </c>
      <c r="S22" s="237">
        <v>2447.2179901804257</v>
      </c>
      <c r="T22" s="237">
        <v>2682.0523147311405</v>
      </c>
      <c r="U22" s="105">
        <v>16.600000000000001</v>
      </c>
      <c r="V22" s="156">
        <v>108207.63502522727</v>
      </c>
      <c r="W22" s="156">
        <v>109810.02485135556</v>
      </c>
      <c r="X22" s="156">
        <v>120190.07105473355</v>
      </c>
      <c r="Y22" s="156">
        <v>112416.08839213355</v>
      </c>
      <c r="Z22" s="156">
        <v>125164.14392628976</v>
      </c>
      <c r="AA22" s="37">
        <v>1.7</v>
      </c>
      <c r="AB22" s="145">
        <v>5600</v>
      </c>
      <c r="AC22" s="145">
        <f t="shared" si="1"/>
        <v>9520</v>
      </c>
      <c r="AD22" s="149">
        <f t="shared" si="0"/>
        <v>98687.635025227268</v>
      </c>
      <c r="AE22" s="145">
        <v>3390</v>
      </c>
      <c r="AF22" s="145">
        <v>6166</v>
      </c>
      <c r="AG22" s="145">
        <v>10483</v>
      </c>
      <c r="AH22" s="145">
        <v>7315</v>
      </c>
      <c r="AI22" s="145">
        <v>12510</v>
      </c>
      <c r="AL22" s="37"/>
      <c r="AM22" s="37"/>
      <c r="AN22" s="37"/>
      <c r="AO22" s="37"/>
    </row>
    <row r="23" spans="1:41" ht="13" x14ac:dyDescent="0.3">
      <c r="A23" s="86" t="s">
        <v>178</v>
      </c>
      <c r="B23" s="79">
        <v>1800</v>
      </c>
      <c r="C23" s="237">
        <v>499.22039692672377</v>
      </c>
      <c r="D23" s="237">
        <v>1718.7065</v>
      </c>
      <c r="E23" s="237">
        <v>2783.732</v>
      </c>
      <c r="F23" s="237">
        <v>3415.7395999999999</v>
      </c>
      <c r="G23" s="237">
        <v>3789.9568000000004</v>
      </c>
      <c r="H23" s="237">
        <v>4155.10725</v>
      </c>
      <c r="I23" s="237">
        <v>408.56531512802746</v>
      </c>
      <c r="J23" s="237">
        <v>1466.3799914840808</v>
      </c>
      <c r="K23" s="237">
        <v>2375.0471104019002</v>
      </c>
      <c r="L23" s="237">
        <v>2914.2684952665495</v>
      </c>
      <c r="M23" s="237">
        <v>3233.5461698137733</v>
      </c>
      <c r="N23" s="237">
        <v>3545.0882008478143</v>
      </c>
      <c r="O23" s="237">
        <v>322.34866421160922</v>
      </c>
      <c r="P23" s="237">
        <v>1215.3177549421282</v>
      </c>
      <c r="Q23" s="237">
        <v>1968.4099202513987</v>
      </c>
      <c r="R23" s="237">
        <v>2415.3099916355254</v>
      </c>
      <c r="S23" s="237">
        <v>2679.923413045598</v>
      </c>
      <c r="T23" s="237">
        <v>2938.125627972991</v>
      </c>
      <c r="U23" s="105">
        <v>17.600000000000001</v>
      </c>
      <c r="V23" s="156">
        <v>114575.33318224833</v>
      </c>
      <c r="W23" s="156">
        <v>116271.98123344302</v>
      </c>
      <c r="X23" s="156">
        <v>127262.61838996084</v>
      </c>
      <c r="Y23" s="156">
        <v>119031.34262956085</v>
      </c>
      <c r="Z23" s="156">
        <v>132529.28378337334</v>
      </c>
      <c r="AA23" s="37">
        <v>1.8</v>
      </c>
      <c r="AB23" s="145">
        <v>5600</v>
      </c>
      <c r="AC23" s="145">
        <f t="shared" si="1"/>
        <v>10080</v>
      </c>
      <c r="AD23" s="149">
        <f t="shared" si="0"/>
        <v>104495.33318224833</v>
      </c>
      <c r="AE23" s="145">
        <v>3390</v>
      </c>
      <c r="AF23" s="145">
        <v>6166</v>
      </c>
      <c r="AG23" s="145">
        <v>10483</v>
      </c>
      <c r="AH23" s="145">
        <v>7315</v>
      </c>
      <c r="AI23" s="145">
        <v>12510</v>
      </c>
      <c r="AL23" s="37"/>
      <c r="AM23" s="37"/>
      <c r="AN23" s="37"/>
      <c r="AO23" s="37"/>
    </row>
    <row r="24" spans="1:41" ht="13" x14ac:dyDescent="0.3">
      <c r="A24" s="85" t="s">
        <v>179</v>
      </c>
      <c r="B24" s="74">
        <v>1900</v>
      </c>
      <c r="C24" s="237">
        <v>531.52534414412787</v>
      </c>
      <c r="D24" s="237">
        <v>1858.9579999999996</v>
      </c>
      <c r="E24" s="237">
        <v>3020.8040000000005</v>
      </c>
      <c r="F24" s="237">
        <v>3709.7870000000003</v>
      </c>
      <c r="G24" s="237">
        <v>4117.8639999999996</v>
      </c>
      <c r="H24" s="237">
        <v>4516.05</v>
      </c>
      <c r="I24" s="237">
        <v>435.00390021254344</v>
      </c>
      <c r="J24" s="237">
        <v>1586.0409070479827</v>
      </c>
      <c r="K24" s="237">
        <v>2577.3141276856045</v>
      </c>
      <c r="L24" s="237">
        <v>3165.1462477553641</v>
      </c>
      <c r="M24" s="237">
        <v>3513.3127018793516</v>
      </c>
      <c r="N24" s="237">
        <v>3853.0402721707769</v>
      </c>
      <c r="O24" s="237">
        <v>343.20810154041942</v>
      </c>
      <c r="P24" s="237">
        <v>1314.4912543774685</v>
      </c>
      <c r="Q24" s="237">
        <v>2136.0463438057641</v>
      </c>
      <c r="R24" s="237">
        <v>2623.2343964216657</v>
      </c>
      <c r="S24" s="237">
        <v>2911.7904840861497</v>
      </c>
      <c r="T24" s="237">
        <v>3193.3525283149847</v>
      </c>
      <c r="U24" s="105">
        <v>18.7</v>
      </c>
      <c r="V24" s="156">
        <v>120945.09008422804</v>
      </c>
      <c r="W24" s="156">
        <v>122735.99636048904</v>
      </c>
      <c r="X24" s="156">
        <v>134337.22447014679</v>
      </c>
      <c r="Y24" s="156">
        <v>125648.65561194677</v>
      </c>
      <c r="Z24" s="156">
        <v>139896.48238541555</v>
      </c>
      <c r="AA24" s="37">
        <v>1.9</v>
      </c>
      <c r="AB24" s="145">
        <v>5600</v>
      </c>
      <c r="AC24" s="145">
        <f t="shared" si="1"/>
        <v>10640</v>
      </c>
      <c r="AD24" s="149">
        <f t="shared" si="0"/>
        <v>110305.09008422804</v>
      </c>
      <c r="AE24" s="145">
        <v>3390</v>
      </c>
      <c r="AF24" s="145">
        <v>6166</v>
      </c>
      <c r="AG24" s="145">
        <v>10483</v>
      </c>
      <c r="AH24" s="145">
        <v>7315</v>
      </c>
      <c r="AI24" s="145">
        <v>12510</v>
      </c>
      <c r="AL24" s="37"/>
      <c r="AM24" s="37"/>
      <c r="AN24" s="37"/>
      <c r="AO24" s="37"/>
    </row>
    <row r="25" spans="1:41" ht="13" x14ac:dyDescent="0.3">
      <c r="A25" s="86" t="s">
        <v>180</v>
      </c>
      <c r="B25" s="79">
        <v>2000</v>
      </c>
      <c r="C25" s="237">
        <v>566.85888016316369</v>
      </c>
      <c r="D25" s="237">
        <v>1898.8579999999997</v>
      </c>
      <c r="E25" s="237">
        <v>3060.7040000000002</v>
      </c>
      <c r="F25" s="237">
        <v>3750.884</v>
      </c>
      <c r="G25" s="237">
        <v>4159.3600000000006</v>
      </c>
      <c r="H25" s="237">
        <v>4557.9449999999997</v>
      </c>
      <c r="I25" s="237">
        <v>463.9211026487327</v>
      </c>
      <c r="J25" s="237">
        <v>1620.083113591226</v>
      </c>
      <c r="K25" s="237">
        <v>2611.356334228848</v>
      </c>
      <c r="L25" s="237">
        <v>3200.2097204949046</v>
      </c>
      <c r="M25" s="237">
        <v>3548.7165966843249</v>
      </c>
      <c r="N25" s="237">
        <v>3888.7845890411827</v>
      </c>
      <c r="O25" s="237">
        <v>366.02311111880562</v>
      </c>
      <c r="P25" s="237">
        <v>1342.7050177059896</v>
      </c>
      <c r="Q25" s="237">
        <v>2164.2601071342851</v>
      </c>
      <c r="R25" s="237">
        <v>2652.2945726500425</v>
      </c>
      <c r="S25" s="237">
        <v>2941.1327979478119</v>
      </c>
      <c r="T25" s="237">
        <v>3222.9769798099319</v>
      </c>
      <c r="U25" s="105">
        <v>18.7</v>
      </c>
      <c r="V25" s="156">
        <v>127143.97115464203</v>
      </c>
      <c r="W25" s="156">
        <v>129029.13565596944</v>
      </c>
      <c r="X25" s="156">
        <v>141240.95471876705</v>
      </c>
      <c r="Y25" s="156">
        <v>132095.09276276705</v>
      </c>
      <c r="Z25" s="156">
        <v>147092.80515589207</v>
      </c>
      <c r="AA25" s="37">
        <v>2</v>
      </c>
      <c r="AB25" s="145">
        <v>5600</v>
      </c>
      <c r="AC25" s="145">
        <f t="shared" si="1"/>
        <v>11200</v>
      </c>
      <c r="AD25" s="149">
        <f t="shared" si="0"/>
        <v>115943.97115464203</v>
      </c>
      <c r="AE25" s="145">
        <v>3390</v>
      </c>
      <c r="AF25" s="145">
        <v>6166</v>
      </c>
      <c r="AG25" s="145">
        <v>10483</v>
      </c>
      <c r="AH25" s="145">
        <v>7315</v>
      </c>
      <c r="AI25" s="145">
        <v>12510</v>
      </c>
      <c r="AL25" s="37"/>
      <c r="AM25" s="37"/>
      <c r="AN25" s="37"/>
      <c r="AO25" s="37"/>
    </row>
    <row r="26" spans="1:41" ht="13" x14ac:dyDescent="0.3">
      <c r="A26" s="85" t="s">
        <v>181</v>
      </c>
      <c r="B26" s="74">
        <v>2100</v>
      </c>
      <c r="C26" s="237">
        <v>600.17335698111151</v>
      </c>
      <c r="D26" s="237">
        <v>2147.8209999999995</v>
      </c>
      <c r="E26" s="237">
        <v>3503.308</v>
      </c>
      <c r="F26" s="237">
        <v>4306.4926000000005</v>
      </c>
      <c r="G26" s="237">
        <v>4782.3727999999992</v>
      </c>
      <c r="H26" s="237">
        <v>5246.7134999999989</v>
      </c>
      <c r="I26" s="237">
        <v>491.18589351713968</v>
      </c>
      <c r="J26" s="237">
        <v>1832.4953909753235</v>
      </c>
      <c r="K26" s="237">
        <v>2988.9808150525482</v>
      </c>
      <c r="L26" s="237">
        <v>3674.2483851165157</v>
      </c>
      <c r="M26" s="237">
        <v>4080.263724922027</v>
      </c>
      <c r="N26" s="237">
        <v>4476.433700256217</v>
      </c>
      <c r="O26" s="237">
        <v>387.53440586414109</v>
      </c>
      <c r="P26" s="237">
        <v>1518.7497084217441</v>
      </c>
      <c r="Q26" s="237">
        <v>2477.2306460880886</v>
      </c>
      <c r="R26" s="237">
        <v>3045.1720048227485</v>
      </c>
      <c r="S26" s="237">
        <v>3381.6725395477933</v>
      </c>
      <c r="T26" s="237">
        <v>3710.0133569312475</v>
      </c>
      <c r="U26" s="105">
        <v>22.3</v>
      </c>
      <c r="V26" s="156">
        <v>133544.60923100112</v>
      </c>
      <c r="W26" s="156">
        <v>135524.03195739482</v>
      </c>
      <c r="X26" s="156">
        <v>148346.44197333234</v>
      </c>
      <c r="Y26" s="156">
        <v>138743.28691953234</v>
      </c>
      <c r="Z26" s="156">
        <v>154490.88493231361</v>
      </c>
      <c r="AA26" s="37">
        <v>2.1</v>
      </c>
      <c r="AB26" s="145">
        <v>5600</v>
      </c>
      <c r="AC26" s="145">
        <f t="shared" si="1"/>
        <v>11760</v>
      </c>
      <c r="AD26" s="149">
        <f t="shared" si="0"/>
        <v>121784.60923100112</v>
      </c>
      <c r="AE26" s="145">
        <v>3390</v>
      </c>
      <c r="AF26" s="145">
        <v>6166</v>
      </c>
      <c r="AG26" s="145">
        <v>10483</v>
      </c>
      <c r="AH26" s="145">
        <v>7315</v>
      </c>
      <c r="AI26" s="145">
        <v>12510</v>
      </c>
      <c r="AL26" s="37"/>
      <c r="AM26" s="37"/>
      <c r="AN26" s="37"/>
      <c r="AO26" s="37"/>
    </row>
    <row r="27" spans="1:41" ht="13" x14ac:dyDescent="0.3">
      <c r="A27" s="86" t="s">
        <v>182</v>
      </c>
      <c r="B27" s="79">
        <v>2200</v>
      </c>
      <c r="C27" s="237">
        <v>632.47830419851584</v>
      </c>
      <c r="D27" s="237">
        <v>2288.0724999999993</v>
      </c>
      <c r="E27" s="237">
        <v>3740.380000000001</v>
      </c>
      <c r="F27" s="237">
        <v>4600.54</v>
      </c>
      <c r="G27" s="237">
        <v>5110.2800000000007</v>
      </c>
      <c r="H27" s="237">
        <v>5607.65625</v>
      </c>
      <c r="I27" s="237">
        <v>517.62447860165571</v>
      </c>
      <c r="J27" s="237">
        <v>1952.1563065392252</v>
      </c>
      <c r="K27" s="237">
        <v>3191.2478323362529</v>
      </c>
      <c r="L27" s="237">
        <v>3925.1261376053289</v>
      </c>
      <c r="M27" s="237">
        <v>4360.0302569876067</v>
      </c>
      <c r="N27" s="237">
        <v>4784.3857715791801</v>
      </c>
      <c r="O27" s="237">
        <v>408.39384319295141</v>
      </c>
      <c r="P27" s="237">
        <v>1617.9232078570844</v>
      </c>
      <c r="Q27" s="237">
        <v>2644.8670696424542</v>
      </c>
      <c r="R27" s="237">
        <v>3253.0964096088878</v>
      </c>
      <c r="S27" s="237">
        <v>3613.5396105883465</v>
      </c>
      <c r="T27" s="237">
        <v>3965.2402572732422</v>
      </c>
      <c r="U27" s="105">
        <v>23.4</v>
      </c>
      <c r="V27" s="156">
        <v>139912.30738802219</v>
      </c>
      <c r="W27" s="156">
        <v>141985.98833948228</v>
      </c>
      <c r="X27" s="156">
        <v>155418.98930855969</v>
      </c>
      <c r="Y27" s="156">
        <v>145358.54115695972</v>
      </c>
      <c r="Z27" s="156">
        <v>161856.0247893972</v>
      </c>
      <c r="AA27" s="37">
        <v>2.2000000000000002</v>
      </c>
      <c r="AB27" s="145">
        <v>5600</v>
      </c>
      <c r="AC27" s="145">
        <f t="shared" si="1"/>
        <v>12320.000000000002</v>
      </c>
      <c r="AD27" s="149">
        <f t="shared" si="0"/>
        <v>127592.30738802219</v>
      </c>
      <c r="AE27" s="145">
        <v>3390</v>
      </c>
      <c r="AF27" s="145">
        <v>6166</v>
      </c>
      <c r="AG27" s="145">
        <v>10483</v>
      </c>
      <c r="AH27" s="145">
        <v>7315</v>
      </c>
      <c r="AI27" s="145">
        <v>12510</v>
      </c>
      <c r="AL27" s="37"/>
      <c r="AM27" s="37"/>
      <c r="AN27" s="37"/>
      <c r="AO27" s="37"/>
    </row>
    <row r="28" spans="1:41" ht="13" x14ac:dyDescent="0.3">
      <c r="A28" s="85" t="s">
        <v>183</v>
      </c>
      <c r="B28" s="74">
        <v>2300</v>
      </c>
      <c r="C28" s="237">
        <v>667.81184021755155</v>
      </c>
      <c r="D28" s="237">
        <v>2435.5439999999994</v>
      </c>
      <c r="E28" s="237">
        <v>3984.6720000000005</v>
      </c>
      <c r="F28" s="237">
        <v>4902.0239999999994</v>
      </c>
      <c r="G28" s="237">
        <v>5445.6960000000008</v>
      </c>
      <c r="H28" s="237">
        <v>5976.18</v>
      </c>
      <c r="I28" s="237">
        <v>546.54168103784502</v>
      </c>
      <c r="J28" s="237">
        <v>2077.9772404299997</v>
      </c>
      <c r="K28" s="237">
        <v>3399.6748679468292</v>
      </c>
      <c r="L28" s="237">
        <v>4182.3487089708215</v>
      </c>
      <c r="M28" s="237">
        <v>4646.2032081131338</v>
      </c>
      <c r="N28" s="237">
        <v>5098.8058621453611</v>
      </c>
      <c r="O28" s="237">
        <v>431.20885277133766</v>
      </c>
      <c r="P28" s="237">
        <v>1722.2020549423476</v>
      </c>
      <c r="Q28" s="237">
        <v>2817.6088408467417</v>
      </c>
      <c r="R28" s="237">
        <v>3466.2793224744482</v>
      </c>
      <c r="S28" s="237">
        <v>3850.7162431848192</v>
      </c>
      <c r="T28" s="237">
        <v>4225.8277726476563</v>
      </c>
      <c r="U28" s="105">
        <v>25.9</v>
      </c>
      <c r="V28" s="156">
        <v>146312.94546438125</v>
      </c>
      <c r="W28" s="156">
        <v>148480.88464090772</v>
      </c>
      <c r="X28" s="156">
        <v>162524.476563125</v>
      </c>
      <c r="Y28" s="156">
        <v>152006.73531372499</v>
      </c>
      <c r="Z28" s="156">
        <v>169254.10456581874</v>
      </c>
      <c r="AA28" s="37">
        <v>2.2999999999999998</v>
      </c>
      <c r="AB28" s="145">
        <v>5600</v>
      </c>
      <c r="AC28" s="145">
        <f t="shared" si="1"/>
        <v>12879.999999999998</v>
      </c>
      <c r="AD28" s="149">
        <f t="shared" si="0"/>
        <v>133432.94546438125</v>
      </c>
      <c r="AE28" s="145">
        <v>3390</v>
      </c>
      <c r="AF28" s="145">
        <v>6166</v>
      </c>
      <c r="AG28" s="145">
        <v>10483</v>
      </c>
      <c r="AH28" s="145">
        <v>7315</v>
      </c>
      <c r="AI28" s="145">
        <v>12510</v>
      </c>
      <c r="AL28" s="37"/>
      <c r="AM28" s="37"/>
      <c r="AN28" s="37"/>
      <c r="AO28" s="37"/>
    </row>
    <row r="29" spans="1:41" ht="13" x14ac:dyDescent="0.3">
      <c r="A29" s="86" t="s">
        <v>184</v>
      </c>
      <c r="B29" s="79">
        <v>2400</v>
      </c>
      <c r="C29" s="237">
        <v>701.12631703549971</v>
      </c>
      <c r="D29" s="237">
        <v>2576.9355</v>
      </c>
      <c r="E29" s="237">
        <v>4222.8840000000009</v>
      </c>
      <c r="F29" s="237">
        <v>5197.2455999999993</v>
      </c>
      <c r="G29" s="237">
        <v>5774.7888000000003</v>
      </c>
      <c r="H29" s="237">
        <v>6338.3197500000015</v>
      </c>
      <c r="I29" s="237">
        <v>573.80647190625223</v>
      </c>
      <c r="J29" s="237">
        <v>2198.6107904665664</v>
      </c>
      <c r="K29" s="237">
        <v>3602.9145197031971</v>
      </c>
      <c r="L29" s="237">
        <v>4434.2282749664801</v>
      </c>
      <c r="M29" s="237">
        <v>4926.9812800302834</v>
      </c>
      <c r="N29" s="237">
        <v>5407.779199664622</v>
      </c>
      <c r="O29" s="237">
        <v>452.72014751667319</v>
      </c>
      <c r="P29" s="237">
        <v>1822.1816619013605</v>
      </c>
      <c r="Q29" s="237">
        <v>2986.0513719247788</v>
      </c>
      <c r="R29" s="237">
        <v>3675.0340180099711</v>
      </c>
      <c r="S29" s="237">
        <v>4083.4216660499906</v>
      </c>
      <c r="T29" s="237">
        <v>4481.9010858895072</v>
      </c>
      <c r="U29" s="105">
        <v>27</v>
      </c>
      <c r="V29" s="156">
        <v>152513.88527975383</v>
      </c>
      <c r="W29" s="156">
        <v>154776.08268134671</v>
      </c>
      <c r="X29" s="156">
        <v>169430.26555670382</v>
      </c>
      <c r="Y29" s="156">
        <v>158455.23120950381</v>
      </c>
      <c r="Z29" s="156">
        <v>176452.48608125382</v>
      </c>
      <c r="AA29" s="37">
        <v>2.4</v>
      </c>
      <c r="AB29" s="145">
        <v>5600</v>
      </c>
      <c r="AC29" s="145">
        <f t="shared" si="1"/>
        <v>13440</v>
      </c>
      <c r="AD29" s="149">
        <f t="shared" si="0"/>
        <v>139073.88527975383</v>
      </c>
      <c r="AE29" s="145">
        <v>3390</v>
      </c>
      <c r="AF29" s="145">
        <v>6166</v>
      </c>
      <c r="AG29" s="145">
        <v>10483</v>
      </c>
      <c r="AH29" s="145">
        <v>7315</v>
      </c>
      <c r="AI29" s="145">
        <v>12510</v>
      </c>
      <c r="AL29" s="37"/>
      <c r="AM29" s="37"/>
      <c r="AN29" s="37"/>
      <c r="AO29" s="37"/>
    </row>
    <row r="30" spans="1:41" ht="13" x14ac:dyDescent="0.3">
      <c r="A30" s="85" t="s">
        <v>185</v>
      </c>
      <c r="B30" s="74">
        <v>2500</v>
      </c>
      <c r="C30" s="237">
        <v>733.4312642529037</v>
      </c>
      <c r="D30" s="237">
        <v>2717.1869999999999</v>
      </c>
      <c r="E30" s="237">
        <v>4459.956000000001</v>
      </c>
      <c r="F30" s="237">
        <v>5491.2929999999988</v>
      </c>
      <c r="G30" s="237">
        <v>6102.6959999999999</v>
      </c>
      <c r="H30" s="237">
        <v>6699.2624999999998</v>
      </c>
      <c r="I30" s="237">
        <v>600.24505699076815</v>
      </c>
      <c r="J30" s="237">
        <v>2318.2717060304685</v>
      </c>
      <c r="K30" s="237">
        <v>3805.1815369869014</v>
      </c>
      <c r="L30" s="237">
        <v>4685.1060274552947</v>
      </c>
      <c r="M30" s="237">
        <v>5206.7478120958604</v>
      </c>
      <c r="N30" s="237">
        <v>5715.7312709875841</v>
      </c>
      <c r="O30" s="237">
        <v>473.5795848454834</v>
      </c>
      <c r="P30" s="237">
        <v>1921.355161336701</v>
      </c>
      <c r="Q30" s="237">
        <v>3153.6877954791439</v>
      </c>
      <c r="R30" s="237">
        <v>3882.9584227961104</v>
      </c>
      <c r="S30" s="237">
        <v>4315.2887370905419</v>
      </c>
      <c r="T30" s="237">
        <v>4737.1279862315005</v>
      </c>
      <c r="U30" s="105">
        <v>28.1</v>
      </c>
      <c r="V30" s="156">
        <v>158881.5834367749</v>
      </c>
      <c r="W30" s="156">
        <v>161238.03906343412</v>
      </c>
      <c r="X30" s="156">
        <v>176502.81289193116</v>
      </c>
      <c r="Y30" s="156">
        <v>165070.4854469311</v>
      </c>
      <c r="Z30" s="156">
        <v>183817.62593833735</v>
      </c>
      <c r="AA30" s="37">
        <v>2.5</v>
      </c>
      <c r="AB30" s="145">
        <v>5600</v>
      </c>
      <c r="AC30" s="145">
        <f t="shared" si="1"/>
        <v>14000</v>
      </c>
      <c r="AD30" s="149">
        <f t="shared" si="0"/>
        <v>144881.5834367749</v>
      </c>
      <c r="AE30" s="145">
        <v>3390</v>
      </c>
      <c r="AF30" s="145">
        <v>6166</v>
      </c>
      <c r="AG30" s="145">
        <v>10483</v>
      </c>
      <c r="AH30" s="145">
        <v>7315</v>
      </c>
      <c r="AI30" s="145">
        <v>12510</v>
      </c>
      <c r="AL30" s="37"/>
      <c r="AM30" s="37"/>
      <c r="AN30" s="37"/>
      <c r="AO30" s="37"/>
    </row>
    <row r="31" spans="1:41" ht="13" x14ac:dyDescent="0.3">
      <c r="A31" s="86" t="s">
        <v>186</v>
      </c>
      <c r="B31" s="79">
        <v>2600</v>
      </c>
      <c r="C31" s="237">
        <v>768.76480027193941</v>
      </c>
      <c r="D31" s="237">
        <v>2757.087</v>
      </c>
      <c r="E31" s="237">
        <v>4499.8560000000007</v>
      </c>
      <c r="F31" s="237">
        <v>5532.3899999999994</v>
      </c>
      <c r="G31" s="237">
        <v>6144.192</v>
      </c>
      <c r="H31" s="237">
        <v>6741.1575000000003</v>
      </c>
      <c r="I31" s="237">
        <v>629.16225942695735</v>
      </c>
      <c r="J31" s="237">
        <v>2352.3139125737116</v>
      </c>
      <c r="K31" s="237">
        <v>3839.2237435301436</v>
      </c>
      <c r="L31" s="237">
        <v>4720.1695001948356</v>
      </c>
      <c r="M31" s="237">
        <v>5242.1517069008341</v>
      </c>
      <c r="N31" s="237">
        <v>5751.4755878579899</v>
      </c>
      <c r="O31" s="237">
        <v>496.39459442386953</v>
      </c>
      <c r="P31" s="237">
        <v>1949.5689246652219</v>
      </c>
      <c r="Q31" s="237">
        <v>3181.901558807665</v>
      </c>
      <c r="R31" s="237">
        <v>3912.0185990244877</v>
      </c>
      <c r="S31" s="237">
        <v>4344.6310509522045</v>
      </c>
      <c r="T31" s="237">
        <v>4766.7524377264472</v>
      </c>
      <c r="U31" s="105">
        <v>28.1</v>
      </c>
      <c r="V31" s="156">
        <v>165282.22151313396</v>
      </c>
      <c r="W31" s="156">
        <v>167732.93536485956</v>
      </c>
      <c r="X31" s="156">
        <v>183608.30014649645</v>
      </c>
      <c r="Y31" s="156">
        <v>171718.67960369648</v>
      </c>
      <c r="Z31" s="156">
        <v>191215.70571475895</v>
      </c>
      <c r="AA31" s="37">
        <v>2.6</v>
      </c>
      <c r="AB31" s="145">
        <v>5600</v>
      </c>
      <c r="AC31" s="145">
        <f t="shared" si="1"/>
        <v>14560</v>
      </c>
      <c r="AD31" s="149">
        <f t="shared" si="0"/>
        <v>150722.22151313396</v>
      </c>
      <c r="AE31" s="145">
        <v>3390</v>
      </c>
      <c r="AF31" s="145">
        <v>6166</v>
      </c>
      <c r="AG31" s="145">
        <v>10483</v>
      </c>
      <c r="AH31" s="145">
        <v>7315</v>
      </c>
      <c r="AI31" s="145">
        <v>12510</v>
      </c>
      <c r="AL31" s="37"/>
      <c r="AM31" s="37"/>
      <c r="AN31" s="37"/>
      <c r="AO31" s="37"/>
    </row>
    <row r="32" spans="1:41" ht="13" x14ac:dyDescent="0.3">
      <c r="A32" s="85" t="s">
        <v>187</v>
      </c>
      <c r="B32" s="74">
        <v>2700</v>
      </c>
      <c r="C32" s="237">
        <v>802.07927708988723</v>
      </c>
      <c r="D32" s="237">
        <v>2902.278499999999</v>
      </c>
      <c r="E32" s="237">
        <v>4741.8680000000013</v>
      </c>
      <c r="F32" s="237">
        <v>5831.5255999999999</v>
      </c>
      <c r="G32" s="237">
        <v>6477.2368000000006</v>
      </c>
      <c r="H32" s="237">
        <v>7107.2872500000003</v>
      </c>
      <c r="I32" s="237">
        <v>656.42705029536432</v>
      </c>
      <c r="J32" s="237">
        <v>2476.1895775191574</v>
      </c>
      <c r="K32" s="237">
        <v>4045.7055101953924</v>
      </c>
      <c r="L32" s="237">
        <v>4975.3884445466401</v>
      </c>
      <c r="M32" s="237">
        <v>5526.3015783232195</v>
      </c>
      <c r="N32" s="237">
        <v>6063.8531460315762</v>
      </c>
      <c r="O32" s="237">
        <v>517.90588916920501</v>
      </c>
      <c r="P32" s="237">
        <v>2052.2355567031404</v>
      </c>
      <c r="Q32" s="237">
        <v>3353.0311149646095</v>
      </c>
      <c r="R32" s="237">
        <v>4123.5409303912838</v>
      </c>
      <c r="S32" s="237">
        <v>4580.1309798994398</v>
      </c>
      <c r="T32" s="237">
        <v>5025.6471273011493</v>
      </c>
      <c r="U32" s="105">
        <v>30.6</v>
      </c>
      <c r="V32" s="156">
        <v>171686.97707941025</v>
      </c>
      <c r="W32" s="156">
        <v>174231.9491562022</v>
      </c>
      <c r="X32" s="156">
        <v>190717.90489097903</v>
      </c>
      <c r="Y32" s="156">
        <v>178370.99125037904</v>
      </c>
      <c r="Z32" s="156">
        <v>198617.90298109784</v>
      </c>
      <c r="AA32" s="37">
        <v>2.7</v>
      </c>
      <c r="AB32" s="145">
        <v>5600</v>
      </c>
      <c r="AC32" s="145">
        <f t="shared" si="1"/>
        <v>15120.000000000002</v>
      </c>
      <c r="AD32" s="149">
        <f t="shared" si="0"/>
        <v>156566.97707941025</v>
      </c>
      <c r="AE32" s="145">
        <v>3390</v>
      </c>
      <c r="AF32" s="145">
        <v>6166</v>
      </c>
      <c r="AG32" s="145">
        <v>10483</v>
      </c>
      <c r="AH32" s="145">
        <v>7315</v>
      </c>
      <c r="AI32" s="145">
        <v>12510</v>
      </c>
      <c r="AL32" s="37"/>
      <c r="AM32" s="37"/>
      <c r="AN32" s="37"/>
      <c r="AO32" s="37"/>
    </row>
    <row r="33" spans="1:41" ht="13" x14ac:dyDescent="0.3">
      <c r="A33" s="86" t="s">
        <v>188</v>
      </c>
      <c r="B33" s="79">
        <v>2800</v>
      </c>
      <c r="C33" s="237">
        <v>834.38422430729156</v>
      </c>
      <c r="D33" s="237">
        <v>3042.5299999999997</v>
      </c>
      <c r="E33" s="237">
        <v>4978.9400000000005</v>
      </c>
      <c r="F33" s="237">
        <v>6125.5730000000003</v>
      </c>
      <c r="G33" s="237">
        <v>6805.1440000000002</v>
      </c>
      <c r="H33" s="237">
        <v>7468.2300000000014</v>
      </c>
      <c r="I33" s="237">
        <v>682.86563537988047</v>
      </c>
      <c r="J33" s="237">
        <v>2595.85049308306</v>
      </c>
      <c r="K33" s="237">
        <v>4247.9725274790962</v>
      </c>
      <c r="L33" s="237">
        <v>5226.2661970354548</v>
      </c>
      <c r="M33" s="237">
        <v>5806.0681103887982</v>
      </c>
      <c r="N33" s="237">
        <v>6371.8052173545402</v>
      </c>
      <c r="O33" s="237">
        <v>538.76532649801538</v>
      </c>
      <c r="P33" s="237">
        <v>2151.4090561384814</v>
      </c>
      <c r="Q33" s="237">
        <v>3520.6675385189737</v>
      </c>
      <c r="R33" s="237">
        <v>4331.4653351774241</v>
      </c>
      <c r="S33" s="237">
        <v>4811.998050939992</v>
      </c>
      <c r="T33" s="237">
        <v>5280.8740276431445</v>
      </c>
      <c r="U33" s="105">
        <v>31.7</v>
      </c>
      <c r="V33" s="156">
        <v>177850.85948552759</v>
      </c>
      <c r="W33" s="156">
        <v>180490.08978738598</v>
      </c>
      <c r="X33" s="156">
        <v>197586.63647530263</v>
      </c>
      <c r="Y33" s="156">
        <v>184782.42973690265</v>
      </c>
      <c r="Z33" s="156">
        <v>205779.22708727763</v>
      </c>
      <c r="AA33" s="37">
        <v>2.8</v>
      </c>
      <c r="AB33" s="145">
        <v>5600</v>
      </c>
      <c r="AC33" s="145">
        <f t="shared" si="1"/>
        <v>15679.999999999998</v>
      </c>
      <c r="AD33" s="149">
        <f t="shared" si="0"/>
        <v>162170.85948552759</v>
      </c>
      <c r="AE33" s="145">
        <v>3390</v>
      </c>
      <c r="AF33" s="145">
        <v>6166</v>
      </c>
      <c r="AG33" s="145">
        <v>10483</v>
      </c>
      <c r="AH33" s="145">
        <v>7315</v>
      </c>
      <c r="AI33" s="145">
        <v>12510</v>
      </c>
      <c r="AL33" s="37"/>
      <c r="AM33" s="37"/>
      <c r="AN33" s="37"/>
      <c r="AO33" s="37"/>
    </row>
    <row r="34" spans="1:41" ht="13" x14ac:dyDescent="0.3">
      <c r="A34" s="85" t="s">
        <v>189</v>
      </c>
      <c r="B34" s="74">
        <v>2900</v>
      </c>
      <c r="C34" s="237">
        <v>869.71776032632738</v>
      </c>
      <c r="D34" s="237">
        <v>3186.2014999999997</v>
      </c>
      <c r="E34" s="237">
        <v>5219.4320000000007</v>
      </c>
      <c r="F34" s="237">
        <v>6423.143</v>
      </c>
      <c r="G34" s="237">
        <v>7136.6080000000011</v>
      </c>
      <c r="H34" s="237">
        <v>7832.7637499999983</v>
      </c>
      <c r="I34" s="237">
        <v>711.78283781606979</v>
      </c>
      <c r="J34" s="237">
        <v>2718.4293120649545</v>
      </c>
      <c r="K34" s="237">
        <v>4453.157448180792</v>
      </c>
      <c r="L34" s="237">
        <v>5480.1493900448004</v>
      </c>
      <c r="M34" s="237">
        <v>6088.8692620090897</v>
      </c>
      <c r="N34" s="237">
        <v>6682.8210872663922</v>
      </c>
      <c r="O34" s="237">
        <v>561.58033607640152</v>
      </c>
      <c r="P34" s="237">
        <v>2253.0008781448378</v>
      </c>
      <c r="Q34" s="237">
        <v>3690.7222846443547</v>
      </c>
      <c r="R34" s="237">
        <v>4541.8806122117103</v>
      </c>
      <c r="S34" s="237">
        <v>5046.3801774544017</v>
      </c>
      <c r="T34" s="237">
        <v>5538.6401666847032</v>
      </c>
      <c r="U34" s="105">
        <v>32.799999999999997</v>
      </c>
      <c r="V34" s="156">
        <v>183269.4762166235</v>
      </c>
      <c r="W34" s="156">
        <v>186002.96474354825</v>
      </c>
      <c r="X34" s="156">
        <v>203710.10238460483</v>
      </c>
      <c r="Y34" s="156">
        <v>190448.60254840474</v>
      </c>
      <c r="Z34" s="156">
        <v>212195.28551843602</v>
      </c>
      <c r="AA34" s="37">
        <v>2.9</v>
      </c>
      <c r="AB34" s="145">
        <v>5600</v>
      </c>
      <c r="AC34" s="145">
        <f t="shared" si="1"/>
        <v>16240</v>
      </c>
      <c r="AD34" s="149">
        <f t="shared" si="0"/>
        <v>167029.4762166235</v>
      </c>
      <c r="AE34" s="145">
        <v>3390</v>
      </c>
      <c r="AF34" s="145">
        <v>6166</v>
      </c>
      <c r="AG34" s="145">
        <v>10483</v>
      </c>
      <c r="AH34" s="145">
        <v>7315</v>
      </c>
      <c r="AI34" s="145">
        <v>12510</v>
      </c>
      <c r="AL34" s="37"/>
      <c r="AM34" s="37"/>
      <c r="AN34" s="37"/>
      <c r="AO34" s="37"/>
    </row>
    <row r="35" spans="1:41" ht="13" x14ac:dyDescent="0.3">
      <c r="A35" s="86" t="s">
        <v>190</v>
      </c>
      <c r="B35" s="79">
        <v>3000</v>
      </c>
      <c r="C35" s="237">
        <v>903.03223714427531</v>
      </c>
      <c r="D35" s="237">
        <v>3223.8214999999996</v>
      </c>
      <c r="E35" s="237">
        <v>5257.0520000000006</v>
      </c>
      <c r="F35" s="237">
        <v>6461.8915999999999</v>
      </c>
      <c r="G35" s="237">
        <v>7175.7328000000007</v>
      </c>
      <c r="H35" s="237">
        <v>7872.2647499999975</v>
      </c>
      <c r="I35" s="237">
        <v>739.04762868447676</v>
      </c>
      <c r="J35" s="237">
        <v>2750.5262496628698</v>
      </c>
      <c r="K35" s="237">
        <v>4485.2543857787068</v>
      </c>
      <c r="L35" s="237">
        <v>5513.2092357706524</v>
      </c>
      <c r="M35" s="237">
        <v>6122.2500771109217</v>
      </c>
      <c r="N35" s="237">
        <v>6716.5228717442023</v>
      </c>
      <c r="O35" s="237">
        <v>583.09163082173711</v>
      </c>
      <c r="P35" s="237">
        <v>2279.602426426015</v>
      </c>
      <c r="Q35" s="237">
        <v>3717.3238329255319</v>
      </c>
      <c r="R35" s="237">
        <v>4569.2802069413228</v>
      </c>
      <c r="S35" s="237">
        <v>5074.0457876668252</v>
      </c>
      <c r="T35" s="237">
        <v>5566.5717923799393</v>
      </c>
      <c r="U35" s="105">
        <v>32.799999999999997</v>
      </c>
      <c r="V35" s="156">
        <v>188725.1503569746</v>
      </c>
      <c r="W35" s="156">
        <v>191552.8971089657</v>
      </c>
      <c r="X35" s="156">
        <v>209870.62570316214</v>
      </c>
      <c r="Y35" s="156">
        <v>196151.83276916214</v>
      </c>
      <c r="Z35" s="156">
        <v>218648.40135884966</v>
      </c>
      <c r="AA35" s="37">
        <v>3</v>
      </c>
      <c r="AB35" s="145">
        <v>5600</v>
      </c>
      <c r="AC35" s="145">
        <f t="shared" si="1"/>
        <v>16800</v>
      </c>
      <c r="AD35" s="149">
        <f t="shared" si="0"/>
        <v>171925.1503569746</v>
      </c>
      <c r="AE35" s="145">
        <v>3390</v>
      </c>
      <c r="AF35" s="145">
        <v>6166</v>
      </c>
      <c r="AG35" s="145">
        <v>10483</v>
      </c>
      <c r="AH35" s="145">
        <v>7315</v>
      </c>
      <c r="AI35" s="145">
        <v>12510</v>
      </c>
      <c r="AL35" s="37"/>
      <c r="AM35" s="37"/>
      <c r="AN35" s="37"/>
      <c r="AO35" s="37"/>
    </row>
    <row r="36" spans="1:41" ht="13" x14ac:dyDescent="0.3">
      <c r="A36" s="85" t="s">
        <v>191</v>
      </c>
      <c r="B36" s="74" t="s">
        <v>30</v>
      </c>
      <c r="C36" s="237">
        <v>935</v>
      </c>
      <c r="D36" s="237">
        <v>3472</v>
      </c>
      <c r="E36" s="237">
        <v>5699</v>
      </c>
      <c r="F36" s="237">
        <v>7016</v>
      </c>
      <c r="G36" s="237">
        <v>7798</v>
      </c>
      <c r="H36" s="237">
        <v>8560</v>
      </c>
      <c r="I36" s="237">
        <v>765.21025982994331</v>
      </c>
      <c r="J36" s="237">
        <v>2962.26920095591</v>
      </c>
      <c r="K36" s="237">
        <v>4862.3191751865588</v>
      </c>
      <c r="L36" s="237">
        <v>5985.9679475537632</v>
      </c>
      <c r="M36" s="237">
        <v>6653.1610682759756</v>
      </c>
      <c r="N36" s="237">
        <v>7303.2904263198716</v>
      </c>
      <c r="O36" s="237">
        <v>603.73334682095117</v>
      </c>
      <c r="P36" s="237">
        <v>2455.0923878853482</v>
      </c>
      <c r="Q36" s="237">
        <v>4029.8305064972924</v>
      </c>
      <c r="R36" s="237">
        <v>4961.0968298973512</v>
      </c>
      <c r="S36" s="237">
        <v>5514.058306661851</v>
      </c>
      <c r="T36" s="237">
        <v>6052.8775461689474</v>
      </c>
      <c r="U36" s="105">
        <v>36.4</v>
      </c>
      <c r="V36" s="156">
        <v>202277.86841959012</v>
      </c>
      <c r="W36" s="156">
        <v>205199.87339664751</v>
      </c>
      <c r="X36" s="156">
        <v>224128.19294398383</v>
      </c>
      <c r="Y36" s="156">
        <v>209952.10691218384</v>
      </c>
      <c r="Z36" s="156">
        <v>233198.5611215276</v>
      </c>
      <c r="AA36" s="37">
        <v>3.1</v>
      </c>
      <c r="AB36" s="145">
        <v>5600</v>
      </c>
      <c r="AC36" s="145">
        <f t="shared" si="1"/>
        <v>17360</v>
      </c>
      <c r="AD36" s="149">
        <f t="shared" si="0"/>
        <v>184917.86841959012</v>
      </c>
      <c r="AE36" s="145">
        <v>3390</v>
      </c>
      <c r="AF36" s="145">
        <v>6166</v>
      </c>
      <c r="AG36" s="145">
        <v>10483</v>
      </c>
      <c r="AH36" s="145">
        <v>7315</v>
      </c>
      <c r="AI36" s="145">
        <v>12510</v>
      </c>
      <c r="AL36" s="37"/>
      <c r="AM36" s="37"/>
      <c r="AN36" s="37"/>
      <c r="AO36" s="37"/>
    </row>
    <row r="37" spans="1:41" ht="13" x14ac:dyDescent="0.3">
      <c r="A37" s="86" t="s">
        <v>192</v>
      </c>
      <c r="B37" s="80" t="s">
        <v>31</v>
      </c>
      <c r="C37" s="237">
        <v>861.1447681794798</v>
      </c>
      <c r="D37" s="237">
        <v>2859.6869999999994</v>
      </c>
      <c r="E37" s="237">
        <v>4602.456000000001</v>
      </c>
      <c r="F37" s="237">
        <v>5638.0679999999984</v>
      </c>
      <c r="G37" s="237">
        <v>6250.8959999999997</v>
      </c>
      <c r="H37" s="237">
        <v>6848.8874999999998</v>
      </c>
      <c r="I37" s="237">
        <v>704.76664364686201</v>
      </c>
      <c r="J37" s="237">
        <v>2439.8510151134801</v>
      </c>
      <c r="K37" s="237">
        <v>3926.760846069913</v>
      </c>
      <c r="L37" s="237">
        <v>4810.3327158107959</v>
      </c>
      <c r="M37" s="237">
        <v>5333.1902935421931</v>
      </c>
      <c r="N37" s="237">
        <v>5843.3895455247475</v>
      </c>
      <c r="O37" s="237">
        <v>556.04471977577487</v>
      </c>
      <c r="P37" s="237">
        <v>2022.1186017957048</v>
      </c>
      <c r="Q37" s="237">
        <v>3254.4512359381483</v>
      </c>
      <c r="R37" s="237">
        <v>3986.7447664688848</v>
      </c>
      <c r="S37" s="237">
        <v>4420.0827151679068</v>
      </c>
      <c r="T37" s="237">
        <v>4842.9295987134547</v>
      </c>
      <c r="U37" s="106">
        <v>28</v>
      </c>
      <c r="V37" s="156">
        <v>208542.62932868008</v>
      </c>
      <c r="W37" s="156">
        <v>211558.8925308038</v>
      </c>
      <c r="X37" s="156">
        <v>231097.80303128005</v>
      </c>
      <c r="Y37" s="156">
        <v>216464.42390168007</v>
      </c>
      <c r="Z37" s="156">
        <v>240460.76373068008</v>
      </c>
      <c r="AA37" s="37">
        <v>3.2</v>
      </c>
      <c r="AB37" s="145">
        <v>5600</v>
      </c>
      <c r="AC37" s="145">
        <f t="shared" si="1"/>
        <v>17920</v>
      </c>
      <c r="AD37" s="149">
        <f t="shared" si="0"/>
        <v>190622.62932868008</v>
      </c>
      <c r="AE37" s="145">
        <v>3390</v>
      </c>
      <c r="AF37" s="145">
        <v>6166</v>
      </c>
      <c r="AG37" s="145">
        <v>10483</v>
      </c>
      <c r="AH37" s="145">
        <v>7315</v>
      </c>
      <c r="AI37" s="145">
        <v>12510</v>
      </c>
      <c r="AL37" s="37"/>
      <c r="AM37" s="37"/>
      <c r="AN37" s="37"/>
      <c r="AO37" s="37"/>
    </row>
    <row r="38" spans="1:41" ht="13" x14ac:dyDescent="0.3">
      <c r="A38" s="85" t="s">
        <v>193</v>
      </c>
      <c r="B38" s="74" t="s">
        <v>32</v>
      </c>
      <c r="C38" s="237">
        <v>896.47830419851562</v>
      </c>
      <c r="D38" s="237">
        <v>3007.1584999999995</v>
      </c>
      <c r="E38" s="237">
        <v>4846.7480000000014</v>
      </c>
      <c r="F38" s="237">
        <v>5939.5519999999988</v>
      </c>
      <c r="G38" s="237">
        <v>6586.3119999999999</v>
      </c>
      <c r="H38" s="237">
        <v>7217.4112499999992</v>
      </c>
      <c r="I38" s="237">
        <v>733.68384608305132</v>
      </c>
      <c r="J38" s="237">
        <v>2565.6719490042547</v>
      </c>
      <c r="K38" s="237">
        <v>4135.1878816804892</v>
      </c>
      <c r="L38" s="237">
        <v>5067.5552871762902</v>
      </c>
      <c r="M38" s="237">
        <v>5619.3632446677193</v>
      </c>
      <c r="N38" s="237">
        <v>6157.8096360909267</v>
      </c>
      <c r="O38" s="237">
        <v>578.85972935416112</v>
      </c>
      <c r="P38" s="237">
        <v>2126.3974488809677</v>
      </c>
      <c r="Q38" s="237">
        <v>3427.1930071424358</v>
      </c>
      <c r="R38" s="237">
        <v>4199.9276793344452</v>
      </c>
      <c r="S38" s="237">
        <v>4657.2593477643786</v>
      </c>
      <c r="T38" s="237">
        <v>5103.5171140878683</v>
      </c>
      <c r="U38" s="105">
        <v>30.6</v>
      </c>
      <c r="V38" s="156">
        <v>214974.14857941848</v>
      </c>
      <c r="W38" s="156">
        <v>218084.67000660859</v>
      </c>
      <c r="X38" s="156">
        <v>238234.17146022472</v>
      </c>
      <c r="Y38" s="156">
        <v>223143.49923282472</v>
      </c>
      <c r="Z38" s="156">
        <v>247889.72468148096</v>
      </c>
      <c r="AA38" s="37">
        <v>3.3</v>
      </c>
      <c r="AB38" s="145">
        <v>5600</v>
      </c>
      <c r="AC38" s="145">
        <f t="shared" si="1"/>
        <v>18480</v>
      </c>
      <c r="AD38" s="149">
        <f t="shared" si="0"/>
        <v>196494.14857941848</v>
      </c>
      <c r="AE38" s="145">
        <v>3390</v>
      </c>
      <c r="AF38" s="145">
        <v>6166</v>
      </c>
      <c r="AG38" s="145">
        <v>10483</v>
      </c>
      <c r="AH38" s="145">
        <v>7315</v>
      </c>
      <c r="AI38" s="145">
        <v>12510</v>
      </c>
      <c r="AL38" s="37"/>
      <c r="AM38" s="37"/>
      <c r="AN38" s="37"/>
      <c r="AO38" s="37"/>
    </row>
    <row r="39" spans="1:41" ht="13" x14ac:dyDescent="0.3">
      <c r="A39" s="86" t="s">
        <v>194</v>
      </c>
      <c r="B39" s="80" t="s">
        <v>33</v>
      </c>
      <c r="C39" s="237">
        <v>931.81184021755143</v>
      </c>
      <c r="D39" s="237">
        <v>3154.6299999999997</v>
      </c>
      <c r="E39" s="237">
        <v>5091.0400000000018</v>
      </c>
      <c r="F39" s="237">
        <v>6241.0360000000001</v>
      </c>
      <c r="G39" s="237">
        <v>6921.7280000000001</v>
      </c>
      <c r="H39" s="237">
        <v>7585.9350000000004</v>
      </c>
      <c r="I39" s="237">
        <v>762.60104851924075</v>
      </c>
      <c r="J39" s="237">
        <v>2691.4928828950292</v>
      </c>
      <c r="K39" s="237">
        <v>4343.6149172910655</v>
      </c>
      <c r="L39" s="237">
        <v>5324.7778585417836</v>
      </c>
      <c r="M39" s="237">
        <v>5905.5361957932464</v>
      </c>
      <c r="N39" s="237">
        <v>6472.2297266571068</v>
      </c>
      <c r="O39" s="237">
        <v>601.67473893254726</v>
      </c>
      <c r="P39" s="237">
        <v>2230.6762959662315</v>
      </c>
      <c r="Q39" s="237">
        <v>3599.9347783467242</v>
      </c>
      <c r="R39" s="237">
        <v>4413.110592200007</v>
      </c>
      <c r="S39" s="237">
        <v>4894.4359803608513</v>
      </c>
      <c r="T39" s="237">
        <v>5364.1046294622811</v>
      </c>
      <c r="U39" s="105">
        <v>33.200000000000003</v>
      </c>
      <c r="V39" s="156">
        <v>221409.78532007404</v>
      </c>
      <c r="W39" s="156">
        <v>224614.56497233058</v>
      </c>
      <c r="X39" s="156">
        <v>245374.65737908654</v>
      </c>
      <c r="Y39" s="156">
        <v>229826.69205388654</v>
      </c>
      <c r="Z39" s="156">
        <v>255322.80312219908</v>
      </c>
      <c r="AA39" s="37">
        <v>3.4</v>
      </c>
      <c r="AB39" s="145">
        <v>5600</v>
      </c>
      <c r="AC39" s="145">
        <f t="shared" si="1"/>
        <v>19040</v>
      </c>
      <c r="AD39" s="149">
        <f t="shared" si="0"/>
        <v>202369.78532007404</v>
      </c>
      <c r="AE39" s="145">
        <v>3390</v>
      </c>
      <c r="AF39" s="145">
        <v>6166</v>
      </c>
      <c r="AG39" s="145">
        <v>10483</v>
      </c>
      <c r="AH39" s="145">
        <v>7315</v>
      </c>
      <c r="AI39" s="145">
        <v>12510</v>
      </c>
      <c r="AL39" s="37"/>
      <c r="AM39" s="37"/>
      <c r="AN39" s="37"/>
      <c r="AO39" s="37"/>
    </row>
    <row r="40" spans="1:41" ht="13" x14ac:dyDescent="0.3">
      <c r="A40" s="85" t="s">
        <v>195</v>
      </c>
      <c r="B40" s="74" t="s">
        <v>34</v>
      </c>
      <c r="C40" s="237">
        <v>965.1263170354996</v>
      </c>
      <c r="D40" s="237">
        <v>3296.0214999999998</v>
      </c>
      <c r="E40" s="237">
        <v>5329.2520000000004</v>
      </c>
      <c r="F40" s="237">
        <v>6536.2575999999999</v>
      </c>
      <c r="G40" s="237">
        <v>7250.8208000000004</v>
      </c>
      <c r="H40" s="237">
        <v>7948.0747499999998</v>
      </c>
      <c r="I40" s="237">
        <v>789.86583938764784</v>
      </c>
      <c r="J40" s="237">
        <v>2812.1264329315954</v>
      </c>
      <c r="K40" s="237">
        <v>4546.854569047433</v>
      </c>
      <c r="L40" s="237">
        <v>5576.6574245374404</v>
      </c>
      <c r="M40" s="237">
        <v>6186.3142677103961</v>
      </c>
      <c r="N40" s="237">
        <v>6781.2030641763668</v>
      </c>
      <c r="O40" s="237">
        <v>623.18603367788296</v>
      </c>
      <c r="P40" s="237">
        <v>2330.6559029252439</v>
      </c>
      <c r="Q40" s="237">
        <v>3768.3773094247604</v>
      </c>
      <c r="R40" s="237">
        <v>4621.8652877355289</v>
      </c>
      <c r="S40" s="237">
        <v>5127.1414032260236</v>
      </c>
      <c r="T40" s="237">
        <v>5620.177942704132</v>
      </c>
      <c r="U40" s="105">
        <v>34.200000000000003</v>
      </c>
      <c r="V40" s="156">
        <v>227843.36331577104</v>
      </c>
      <c r="W40" s="156">
        <v>231142.401193094</v>
      </c>
      <c r="X40" s="156">
        <v>252513.08455298975</v>
      </c>
      <c r="Y40" s="156">
        <v>236507.82612998979</v>
      </c>
      <c r="Z40" s="156">
        <v>262753.82281795854</v>
      </c>
      <c r="AA40" s="37">
        <v>3.5</v>
      </c>
      <c r="AB40" s="145">
        <v>5600</v>
      </c>
      <c r="AC40" s="145">
        <f t="shared" si="1"/>
        <v>19600</v>
      </c>
      <c r="AD40" s="149">
        <f t="shared" si="0"/>
        <v>208243.36331577104</v>
      </c>
      <c r="AE40" s="145">
        <v>3390</v>
      </c>
      <c r="AF40" s="145">
        <v>6166</v>
      </c>
      <c r="AG40" s="145">
        <v>10483</v>
      </c>
      <c r="AH40" s="145">
        <v>7315</v>
      </c>
      <c r="AI40" s="145">
        <v>12510</v>
      </c>
      <c r="AL40" s="37"/>
      <c r="AM40" s="37"/>
      <c r="AN40" s="37"/>
      <c r="AO40" s="37"/>
    </row>
    <row r="41" spans="1:41" ht="13" x14ac:dyDescent="0.3">
      <c r="A41" s="86" t="s">
        <v>196</v>
      </c>
      <c r="B41" s="80" t="s">
        <v>35</v>
      </c>
      <c r="C41" s="237">
        <v>998.44079385344753</v>
      </c>
      <c r="D41" s="237">
        <v>3437.413</v>
      </c>
      <c r="E41" s="237">
        <v>5567.4639999999999</v>
      </c>
      <c r="F41" s="237">
        <v>6831.4791999999998</v>
      </c>
      <c r="G41" s="237">
        <v>7579.9136000000008</v>
      </c>
      <c r="H41" s="237">
        <v>8310.2145</v>
      </c>
      <c r="I41" s="237">
        <v>817.13063025605493</v>
      </c>
      <c r="J41" s="237">
        <v>2932.7599829681617</v>
      </c>
      <c r="K41" s="237">
        <v>4750.0942208038005</v>
      </c>
      <c r="L41" s="237">
        <v>5828.536990533099</v>
      </c>
      <c r="M41" s="237">
        <v>6467.0923396275466</v>
      </c>
      <c r="N41" s="237">
        <v>7090.1764016956286</v>
      </c>
      <c r="O41" s="237">
        <v>644.69732842321844</v>
      </c>
      <c r="P41" s="237">
        <v>2430.6355098842564</v>
      </c>
      <c r="Q41" s="237">
        <v>3936.8198405027974</v>
      </c>
      <c r="R41" s="237">
        <v>4830.6199832710508</v>
      </c>
      <c r="S41" s="237">
        <v>5359.8468260911959</v>
      </c>
      <c r="T41" s="237">
        <v>5876.2512559459819</v>
      </c>
      <c r="U41" s="105">
        <v>35.200000000000003</v>
      </c>
      <c r="V41" s="156">
        <v>234279.00005642671</v>
      </c>
      <c r="W41" s="156">
        <v>237672.29615881603</v>
      </c>
      <c r="X41" s="156">
        <v>259653.57047185165</v>
      </c>
      <c r="Y41" s="156">
        <v>243191.01895105166</v>
      </c>
      <c r="Z41" s="156">
        <v>270186.90125867672</v>
      </c>
      <c r="AA41" s="37">
        <v>3.6</v>
      </c>
      <c r="AB41" s="145">
        <v>5600</v>
      </c>
      <c r="AC41" s="145">
        <f t="shared" si="1"/>
        <v>20160</v>
      </c>
      <c r="AD41" s="149">
        <f t="shared" si="0"/>
        <v>214119.00005642671</v>
      </c>
      <c r="AE41" s="145">
        <v>3390</v>
      </c>
      <c r="AF41" s="145">
        <v>6166</v>
      </c>
      <c r="AG41" s="145">
        <v>10483</v>
      </c>
      <c r="AH41" s="145">
        <v>7315</v>
      </c>
      <c r="AI41" s="145">
        <v>12510</v>
      </c>
      <c r="AL41" s="37"/>
      <c r="AM41" s="37"/>
      <c r="AN41" s="37"/>
      <c r="AO41" s="37"/>
    </row>
    <row r="42" spans="1:41" ht="13" x14ac:dyDescent="0.3">
      <c r="A42" s="85" t="s">
        <v>197</v>
      </c>
      <c r="B42" s="74" t="s">
        <v>36</v>
      </c>
      <c r="C42" s="237">
        <v>1030.7457410708516</v>
      </c>
      <c r="D42" s="237">
        <v>3577.6644999999994</v>
      </c>
      <c r="E42" s="237">
        <v>5804.536000000001</v>
      </c>
      <c r="F42" s="237">
        <v>7125.5266000000011</v>
      </c>
      <c r="G42" s="237">
        <v>7907.8208000000004</v>
      </c>
      <c r="H42" s="237">
        <v>8671.1572500000002</v>
      </c>
      <c r="I42" s="237">
        <v>843.56921534057096</v>
      </c>
      <c r="J42" s="237">
        <v>3052.4208985320633</v>
      </c>
      <c r="K42" s="237">
        <v>4952.3612380875047</v>
      </c>
      <c r="L42" s="237">
        <v>6079.4147430219145</v>
      </c>
      <c r="M42" s="237">
        <v>6746.8588716931245</v>
      </c>
      <c r="N42" s="237">
        <v>7398.1284730185916</v>
      </c>
      <c r="O42" s="237">
        <v>665.5567657520287</v>
      </c>
      <c r="P42" s="237">
        <v>2529.809009319597</v>
      </c>
      <c r="Q42" s="237">
        <v>4104.456264057163</v>
      </c>
      <c r="R42" s="237">
        <v>5038.544388057192</v>
      </c>
      <c r="S42" s="237">
        <v>5591.7138971317472</v>
      </c>
      <c r="T42" s="237">
        <v>6131.4781562879762</v>
      </c>
      <c r="U42" s="105">
        <v>36.299999999999997</v>
      </c>
      <c r="V42" s="156">
        <v>240712.57805212378</v>
      </c>
      <c r="W42" s="156">
        <v>244200.13237957936</v>
      </c>
      <c r="X42" s="156">
        <v>266791.99764575501</v>
      </c>
      <c r="Y42" s="156">
        <v>249872.153027155</v>
      </c>
      <c r="Z42" s="156">
        <v>277617.9209544363</v>
      </c>
      <c r="AA42" s="37">
        <v>3.7</v>
      </c>
      <c r="AB42" s="145">
        <v>5600</v>
      </c>
      <c r="AC42" s="145">
        <f t="shared" si="1"/>
        <v>20720</v>
      </c>
      <c r="AD42" s="149">
        <f t="shared" si="0"/>
        <v>219992.57805212378</v>
      </c>
      <c r="AE42" s="145">
        <v>3390</v>
      </c>
      <c r="AF42" s="145">
        <v>6166</v>
      </c>
      <c r="AG42" s="145">
        <v>10483</v>
      </c>
      <c r="AH42" s="145">
        <v>7315</v>
      </c>
      <c r="AI42" s="145">
        <v>12510</v>
      </c>
      <c r="AL42" s="37"/>
      <c r="AM42" s="37"/>
      <c r="AN42" s="37"/>
      <c r="AO42" s="37"/>
    </row>
    <row r="43" spans="1:41" ht="13" x14ac:dyDescent="0.3">
      <c r="A43" s="86" t="s">
        <v>198</v>
      </c>
      <c r="B43" s="80" t="s">
        <v>37</v>
      </c>
      <c r="C43" s="237">
        <v>1063.0506882882557</v>
      </c>
      <c r="D43" s="237">
        <v>3717.9159999999993</v>
      </c>
      <c r="E43" s="237">
        <v>6041.6080000000011</v>
      </c>
      <c r="F43" s="237">
        <v>7419.5740000000005</v>
      </c>
      <c r="G43" s="237">
        <v>8235.7279999999992</v>
      </c>
      <c r="H43" s="237">
        <v>9032.1</v>
      </c>
      <c r="I43" s="237">
        <v>870.00780042508688</v>
      </c>
      <c r="J43" s="237">
        <v>3172.0818140959655</v>
      </c>
      <c r="K43" s="237">
        <v>5154.628255371209</v>
      </c>
      <c r="L43" s="237">
        <v>6330.2924955107283</v>
      </c>
      <c r="M43" s="237">
        <v>7026.6254037587032</v>
      </c>
      <c r="N43" s="237">
        <v>7706.0805443415538</v>
      </c>
      <c r="O43" s="237">
        <v>686.41620308083884</v>
      </c>
      <c r="P43" s="237">
        <v>2628.982508754937</v>
      </c>
      <c r="Q43" s="237">
        <v>4272.0926876115282</v>
      </c>
      <c r="R43" s="237">
        <v>5246.4687928433314</v>
      </c>
      <c r="S43" s="237">
        <v>5823.5809681722994</v>
      </c>
      <c r="T43" s="237">
        <v>6386.7050566299695</v>
      </c>
      <c r="U43" s="105">
        <v>37.4</v>
      </c>
      <c r="V43" s="156">
        <v>247146.15604782081</v>
      </c>
      <c r="W43" s="156">
        <v>250727.96860034278</v>
      </c>
      <c r="X43" s="156">
        <v>273930.42481965828</v>
      </c>
      <c r="Y43" s="156">
        <v>256553.28710325831</v>
      </c>
      <c r="Z43" s="156">
        <v>285048.94065019576</v>
      </c>
      <c r="AA43" s="37">
        <v>3.8</v>
      </c>
      <c r="AB43" s="145">
        <v>5600</v>
      </c>
      <c r="AC43" s="145">
        <f t="shared" si="1"/>
        <v>21280</v>
      </c>
      <c r="AD43" s="149">
        <f t="shared" ref="AD43:AD65" si="2">V43-AA43*AB43</f>
        <v>225866.15604782081</v>
      </c>
      <c r="AE43" s="145">
        <v>3390</v>
      </c>
      <c r="AF43" s="145">
        <v>6166</v>
      </c>
      <c r="AG43" s="145">
        <v>10483</v>
      </c>
      <c r="AH43" s="145">
        <v>7315</v>
      </c>
      <c r="AI43" s="145">
        <v>12510</v>
      </c>
      <c r="AL43" s="37"/>
      <c r="AM43" s="37"/>
      <c r="AN43" s="37"/>
      <c r="AO43" s="37"/>
    </row>
    <row r="44" spans="1:41" ht="13" x14ac:dyDescent="0.3">
      <c r="A44" s="85" t="s">
        <v>199</v>
      </c>
      <c r="B44" s="74" t="s">
        <v>38</v>
      </c>
      <c r="C44" s="237">
        <v>1098.3842243072916</v>
      </c>
      <c r="D44" s="237">
        <v>3757.8159999999993</v>
      </c>
      <c r="E44" s="237">
        <v>6081.5080000000016</v>
      </c>
      <c r="F44" s="237">
        <v>7460.6710000000003</v>
      </c>
      <c r="G44" s="237">
        <v>8277.2240000000002</v>
      </c>
      <c r="H44" s="237">
        <v>9073.9950000000008</v>
      </c>
      <c r="I44" s="237">
        <v>898.92500286127608</v>
      </c>
      <c r="J44" s="237">
        <v>3206.124020639209</v>
      </c>
      <c r="K44" s="237">
        <v>5188.670461914453</v>
      </c>
      <c r="L44" s="237">
        <v>6365.3559682502682</v>
      </c>
      <c r="M44" s="237">
        <v>7062.0292985636761</v>
      </c>
      <c r="N44" s="237">
        <v>7741.8248612119596</v>
      </c>
      <c r="O44" s="237">
        <v>709.23121265922509</v>
      </c>
      <c r="P44" s="237">
        <v>2657.1962720834581</v>
      </c>
      <c r="Q44" s="237">
        <v>4300.3064509400492</v>
      </c>
      <c r="R44" s="237">
        <v>5275.5289690717082</v>
      </c>
      <c r="S44" s="237">
        <v>5852.9232820339612</v>
      </c>
      <c r="T44" s="237">
        <v>6416.3295081249162</v>
      </c>
      <c r="U44" s="105">
        <v>37.4</v>
      </c>
      <c r="V44" s="156">
        <v>253408.85821195206</v>
      </c>
      <c r="W44" s="156">
        <v>257084.92898954041</v>
      </c>
      <c r="X44" s="156">
        <v>280897.97616199584</v>
      </c>
      <c r="Y44" s="156">
        <v>263063.54534779576</v>
      </c>
      <c r="Z44" s="156">
        <v>292309.08451438951</v>
      </c>
      <c r="AA44" s="37">
        <v>3.9</v>
      </c>
      <c r="AB44" s="145">
        <v>5600</v>
      </c>
      <c r="AC44" s="145">
        <f t="shared" si="1"/>
        <v>21840</v>
      </c>
      <c r="AD44" s="149">
        <f t="shared" si="2"/>
        <v>231568.85821195206</v>
      </c>
      <c r="AE44" s="145">
        <v>3390</v>
      </c>
      <c r="AF44" s="145">
        <v>6166</v>
      </c>
      <c r="AG44" s="145">
        <v>10483</v>
      </c>
      <c r="AH44" s="145">
        <v>7315</v>
      </c>
      <c r="AI44" s="145">
        <v>12510</v>
      </c>
      <c r="AL44" s="37"/>
      <c r="AM44" s="37"/>
      <c r="AN44" s="37"/>
      <c r="AO44" s="37"/>
    </row>
    <row r="45" spans="1:41" ht="13" x14ac:dyDescent="0.3">
      <c r="A45" s="86" t="s">
        <v>200</v>
      </c>
      <c r="B45" s="80" t="s">
        <v>39</v>
      </c>
      <c r="C45" s="237">
        <v>1133.7177603263274</v>
      </c>
      <c r="D45" s="237">
        <v>3797.7159999999994</v>
      </c>
      <c r="E45" s="237">
        <v>6121.4080000000004</v>
      </c>
      <c r="F45" s="237">
        <v>7501.768</v>
      </c>
      <c r="G45" s="237">
        <v>8318.7200000000012</v>
      </c>
      <c r="H45" s="237">
        <v>9115.89</v>
      </c>
      <c r="I45" s="237">
        <v>927.8422052974654</v>
      </c>
      <c r="J45" s="237">
        <v>3240.1662271824521</v>
      </c>
      <c r="K45" s="237">
        <v>5222.7126684576961</v>
      </c>
      <c r="L45" s="237">
        <v>6400.4194409898091</v>
      </c>
      <c r="M45" s="237">
        <v>7097.4331933686499</v>
      </c>
      <c r="N45" s="237">
        <v>7777.5691780823654</v>
      </c>
      <c r="O45" s="237">
        <v>732.04622223761123</v>
      </c>
      <c r="P45" s="237">
        <v>2685.4100354119792</v>
      </c>
      <c r="Q45" s="237">
        <v>4328.5202142685703</v>
      </c>
      <c r="R45" s="237">
        <v>5304.589145300085</v>
      </c>
      <c r="S45" s="237">
        <v>5882.2655958956238</v>
      </c>
      <c r="T45" s="237">
        <v>6445.9539596198638</v>
      </c>
      <c r="U45" s="105">
        <v>37.4</v>
      </c>
      <c r="V45" s="156">
        <v>259673.61912104199</v>
      </c>
      <c r="W45" s="156">
        <v>263443.94812369684</v>
      </c>
      <c r="X45" s="156">
        <v>287867.58624929201</v>
      </c>
      <c r="Y45" s="156">
        <v>269575.862337292</v>
      </c>
      <c r="Z45" s="156">
        <v>299571.28712354199</v>
      </c>
      <c r="AA45" s="37">
        <v>4</v>
      </c>
      <c r="AB45" s="145">
        <v>5600</v>
      </c>
      <c r="AC45" s="145">
        <f t="shared" si="1"/>
        <v>22400</v>
      </c>
      <c r="AD45" s="149">
        <f t="shared" si="2"/>
        <v>237273.61912104199</v>
      </c>
      <c r="AE45" s="145">
        <v>3390</v>
      </c>
      <c r="AF45" s="145">
        <v>6166</v>
      </c>
      <c r="AG45" s="145">
        <v>10483</v>
      </c>
      <c r="AH45" s="145">
        <v>7315</v>
      </c>
      <c r="AI45" s="145">
        <v>12510</v>
      </c>
      <c r="AL45" s="37"/>
      <c r="AM45" s="37"/>
      <c r="AN45" s="37"/>
      <c r="AO45" s="37"/>
    </row>
    <row r="46" spans="1:41" ht="13" x14ac:dyDescent="0.3">
      <c r="A46" s="85" t="s">
        <v>201</v>
      </c>
      <c r="B46" s="74" t="s">
        <v>40</v>
      </c>
      <c r="C46" s="237">
        <v>1167.0322371442751</v>
      </c>
      <c r="D46" s="237">
        <v>4046.6789999999992</v>
      </c>
      <c r="E46" s="237">
        <v>6564.0119999999997</v>
      </c>
      <c r="F46" s="237">
        <v>8057.3766000000014</v>
      </c>
      <c r="G46" s="237">
        <v>8941.7327999999998</v>
      </c>
      <c r="H46" s="237">
        <v>9804.6584999999977</v>
      </c>
      <c r="I46" s="237">
        <v>955.10699616587237</v>
      </c>
      <c r="J46" s="237">
        <v>3452.5785045665493</v>
      </c>
      <c r="K46" s="237">
        <v>5600.3371492813958</v>
      </c>
      <c r="L46" s="237">
        <v>6874.4581056114203</v>
      </c>
      <c r="M46" s="237">
        <v>7628.9803216063519</v>
      </c>
      <c r="N46" s="237">
        <v>8365.2182892973997</v>
      </c>
      <c r="O46" s="237">
        <v>753.55751698294671</v>
      </c>
      <c r="P46" s="237">
        <v>2861.4547261277335</v>
      </c>
      <c r="Q46" s="237">
        <v>4641.4907532223742</v>
      </c>
      <c r="R46" s="237">
        <v>5697.466577472791</v>
      </c>
      <c r="S46" s="237">
        <v>6322.8053374956053</v>
      </c>
      <c r="T46" s="237">
        <v>6932.9903367411789</v>
      </c>
      <c r="U46" s="105">
        <v>41</v>
      </c>
      <c r="V46" s="156">
        <v>266142.19578103558</v>
      </c>
      <c r="W46" s="156">
        <v>270006.78300875676</v>
      </c>
      <c r="X46" s="156">
        <v>295041.01208749186</v>
      </c>
      <c r="Y46" s="156">
        <v>276291.9950776918</v>
      </c>
      <c r="Z46" s="156">
        <v>307037.30548359809</v>
      </c>
      <c r="AA46" s="37">
        <v>4.0999999999999996</v>
      </c>
      <c r="AB46" s="145">
        <v>5600</v>
      </c>
      <c r="AC46" s="145">
        <f t="shared" si="1"/>
        <v>22959.999999999996</v>
      </c>
      <c r="AD46" s="149">
        <f t="shared" si="2"/>
        <v>243182.19578103558</v>
      </c>
      <c r="AE46" s="145">
        <v>3390</v>
      </c>
      <c r="AF46" s="145">
        <v>6166</v>
      </c>
      <c r="AG46" s="145">
        <v>10483</v>
      </c>
      <c r="AH46" s="145">
        <v>7315</v>
      </c>
      <c r="AI46" s="145">
        <v>12510</v>
      </c>
      <c r="AL46" s="37"/>
      <c r="AM46" s="37"/>
      <c r="AN46" s="37"/>
      <c r="AO46" s="37"/>
    </row>
    <row r="47" spans="1:41" ht="13" x14ac:dyDescent="0.3">
      <c r="A47" s="86" t="s">
        <v>202</v>
      </c>
      <c r="B47" s="80" t="s">
        <v>41</v>
      </c>
      <c r="C47" s="237">
        <v>1200.346713962223</v>
      </c>
      <c r="D47" s="237">
        <v>4295.6419999999989</v>
      </c>
      <c r="E47" s="237">
        <v>7006.616</v>
      </c>
      <c r="F47" s="237">
        <v>8612.985200000001</v>
      </c>
      <c r="G47" s="237">
        <v>9564.7455999999984</v>
      </c>
      <c r="H47" s="237">
        <v>10493.426999999998</v>
      </c>
      <c r="I47" s="237">
        <v>982.37178703427935</v>
      </c>
      <c r="J47" s="237">
        <v>3664.990781950647</v>
      </c>
      <c r="K47" s="237">
        <v>5977.9616301050964</v>
      </c>
      <c r="L47" s="237">
        <v>7348.4967702330314</v>
      </c>
      <c r="M47" s="237">
        <v>8160.527449844054</v>
      </c>
      <c r="N47" s="237">
        <v>8952.867400512434</v>
      </c>
      <c r="O47" s="237">
        <v>775.06881172828218</v>
      </c>
      <c r="P47" s="237">
        <v>3037.4994168434882</v>
      </c>
      <c r="Q47" s="237">
        <v>4954.4612921761773</v>
      </c>
      <c r="R47" s="237">
        <v>6090.344009645497</v>
      </c>
      <c r="S47" s="237">
        <v>6763.3450790955867</v>
      </c>
      <c r="T47" s="237">
        <v>7420.0267138624949</v>
      </c>
      <c r="U47" s="105">
        <v>44.6</v>
      </c>
      <c r="V47" s="156">
        <v>272610.7724410292</v>
      </c>
      <c r="W47" s="156">
        <v>276569.61789381667</v>
      </c>
      <c r="X47" s="156">
        <v>302214.43792569172</v>
      </c>
      <c r="Y47" s="156">
        <v>283008.12781809166</v>
      </c>
      <c r="Z47" s="156">
        <v>314503.32384365425</v>
      </c>
      <c r="AA47" s="37">
        <v>4.2</v>
      </c>
      <c r="AB47" s="145">
        <v>5600</v>
      </c>
      <c r="AC47" s="145">
        <f t="shared" si="1"/>
        <v>23520</v>
      </c>
      <c r="AD47" s="149">
        <f t="shared" si="2"/>
        <v>249090.7724410292</v>
      </c>
      <c r="AE47" s="145">
        <v>3390</v>
      </c>
      <c r="AF47" s="145">
        <v>6166</v>
      </c>
      <c r="AG47" s="145">
        <v>10483</v>
      </c>
      <c r="AH47" s="145">
        <v>7315</v>
      </c>
      <c r="AI47" s="145">
        <v>12510</v>
      </c>
      <c r="AL47" s="37"/>
      <c r="AM47" s="37"/>
      <c r="AN47" s="37"/>
      <c r="AO47" s="37"/>
    </row>
    <row r="48" spans="1:41" ht="13" x14ac:dyDescent="0.3">
      <c r="A48" s="85" t="s">
        <v>203</v>
      </c>
      <c r="B48" s="74" t="s">
        <v>42</v>
      </c>
      <c r="C48" s="237">
        <v>1232.6516611796271</v>
      </c>
      <c r="D48" s="237">
        <v>4435.8934999999992</v>
      </c>
      <c r="E48" s="237">
        <v>7243.688000000001</v>
      </c>
      <c r="F48" s="237">
        <v>8907.0326000000005</v>
      </c>
      <c r="G48" s="237">
        <v>9892.6527999999998</v>
      </c>
      <c r="H48" s="237">
        <v>10854.36975</v>
      </c>
      <c r="I48" s="237">
        <v>1008.8103721187953</v>
      </c>
      <c r="J48" s="237">
        <v>3784.6516975145487</v>
      </c>
      <c r="K48" s="237">
        <v>6180.2286473888016</v>
      </c>
      <c r="L48" s="237">
        <v>7599.3745227218442</v>
      </c>
      <c r="M48" s="237">
        <v>8440.2939819096337</v>
      </c>
      <c r="N48" s="237">
        <v>9260.8194718353971</v>
      </c>
      <c r="O48" s="237">
        <v>795.92824905709244</v>
      </c>
      <c r="P48" s="237">
        <v>3136.6729162788288</v>
      </c>
      <c r="Q48" s="237">
        <v>5122.0977157305433</v>
      </c>
      <c r="R48" s="237">
        <v>6298.2684144316363</v>
      </c>
      <c r="S48" s="237">
        <v>6995.2121501361398</v>
      </c>
      <c r="T48" s="237">
        <v>7675.2536142044892</v>
      </c>
      <c r="U48" s="105">
        <v>45.7</v>
      </c>
      <c r="V48" s="156">
        <v>279044.35043672618</v>
      </c>
      <c r="W48" s="156">
        <v>283097.45411458012</v>
      </c>
      <c r="X48" s="156">
        <v>309352.86509959493</v>
      </c>
      <c r="Y48" s="156">
        <v>289689.26189419499</v>
      </c>
      <c r="Z48" s="156">
        <v>321934.34353941365</v>
      </c>
      <c r="AA48" s="37">
        <v>4.3</v>
      </c>
      <c r="AB48" s="145">
        <v>5600</v>
      </c>
      <c r="AC48" s="145">
        <f t="shared" si="1"/>
        <v>24080</v>
      </c>
      <c r="AD48" s="149">
        <f t="shared" si="2"/>
        <v>254964.35043672618</v>
      </c>
      <c r="AE48" s="145">
        <v>3390</v>
      </c>
      <c r="AF48" s="145">
        <v>6166</v>
      </c>
      <c r="AG48" s="145">
        <v>10483</v>
      </c>
      <c r="AH48" s="145">
        <v>7315</v>
      </c>
      <c r="AI48" s="145">
        <v>12510</v>
      </c>
      <c r="AL48" s="37"/>
      <c r="AM48" s="37"/>
      <c r="AN48" s="37"/>
      <c r="AO48" s="37"/>
    </row>
    <row r="49" spans="1:41" ht="13" x14ac:dyDescent="0.3">
      <c r="A49" s="86" t="s">
        <v>204</v>
      </c>
      <c r="B49" s="80" t="s">
        <v>43</v>
      </c>
      <c r="C49" s="237">
        <v>1264.9566083970317</v>
      </c>
      <c r="D49" s="237">
        <v>4576.1449999999986</v>
      </c>
      <c r="E49" s="237">
        <v>7480.760000000002</v>
      </c>
      <c r="F49" s="237">
        <v>9201.08</v>
      </c>
      <c r="G49" s="237">
        <v>10220.560000000001</v>
      </c>
      <c r="H49" s="237">
        <v>11215.3125</v>
      </c>
      <c r="I49" s="237">
        <v>1035.2489572033114</v>
      </c>
      <c r="J49" s="237">
        <v>3904.3126130784503</v>
      </c>
      <c r="K49" s="237">
        <v>6382.4956646725059</v>
      </c>
      <c r="L49" s="237">
        <v>7850.2522752106579</v>
      </c>
      <c r="M49" s="237">
        <v>8720.0605139752133</v>
      </c>
      <c r="N49" s="237">
        <v>9568.7715431583601</v>
      </c>
      <c r="O49" s="237">
        <v>816.78768638590282</v>
      </c>
      <c r="P49" s="237">
        <v>3235.8464157141689</v>
      </c>
      <c r="Q49" s="237">
        <v>5289.7341392849085</v>
      </c>
      <c r="R49" s="237">
        <v>6506.1928192177757</v>
      </c>
      <c r="S49" s="237">
        <v>7227.079221176693</v>
      </c>
      <c r="T49" s="237">
        <v>7930.4805145464843</v>
      </c>
      <c r="U49" s="105">
        <v>46.8</v>
      </c>
      <c r="V49" s="156">
        <v>285477.92843242321</v>
      </c>
      <c r="W49" s="156">
        <v>289625.29033534357</v>
      </c>
      <c r="X49" s="156">
        <v>316491.29227349826</v>
      </c>
      <c r="Y49" s="156">
        <v>296370.39597029821</v>
      </c>
      <c r="Z49" s="156">
        <v>329365.36323517322</v>
      </c>
      <c r="AA49" s="37">
        <v>4.4000000000000004</v>
      </c>
      <c r="AB49" s="145">
        <v>5600</v>
      </c>
      <c r="AC49" s="145">
        <f t="shared" si="1"/>
        <v>24640.000000000004</v>
      </c>
      <c r="AD49" s="149">
        <f t="shared" si="2"/>
        <v>260837.92843242321</v>
      </c>
      <c r="AE49" s="145">
        <v>3390</v>
      </c>
      <c r="AF49" s="145">
        <v>6166</v>
      </c>
      <c r="AG49" s="145">
        <v>10483</v>
      </c>
      <c r="AH49" s="145">
        <v>7315</v>
      </c>
      <c r="AI49" s="145">
        <v>12510</v>
      </c>
      <c r="AL49" s="37"/>
      <c r="AM49" s="37"/>
      <c r="AN49" s="37"/>
      <c r="AO49" s="37"/>
    </row>
    <row r="50" spans="1:41" ht="13" x14ac:dyDescent="0.3">
      <c r="A50" s="85" t="s">
        <v>205</v>
      </c>
      <c r="B50" s="74" t="s">
        <v>44</v>
      </c>
      <c r="C50" s="237">
        <v>1300.2901444160675</v>
      </c>
      <c r="D50" s="237">
        <v>4723.6164999999983</v>
      </c>
      <c r="E50" s="237">
        <v>7725.0520000000015</v>
      </c>
      <c r="F50" s="237">
        <v>9502.5640000000003</v>
      </c>
      <c r="G50" s="237">
        <v>10555.976000000001</v>
      </c>
      <c r="H50" s="237">
        <v>11583.83625</v>
      </c>
      <c r="I50" s="237">
        <v>1064.1661596395008</v>
      </c>
      <c r="J50" s="237">
        <v>4030.1335469692249</v>
      </c>
      <c r="K50" s="237">
        <v>6590.9227002830821</v>
      </c>
      <c r="L50" s="237">
        <v>8107.4748465761513</v>
      </c>
      <c r="M50" s="237">
        <v>9006.2334651007404</v>
      </c>
      <c r="N50" s="237">
        <v>9883.191633724542</v>
      </c>
      <c r="O50" s="237">
        <v>839.60269596428907</v>
      </c>
      <c r="P50" s="237">
        <v>3340.1252627994322</v>
      </c>
      <c r="Q50" s="237">
        <v>5462.4759104891964</v>
      </c>
      <c r="R50" s="237">
        <v>6719.3757320833356</v>
      </c>
      <c r="S50" s="237">
        <v>7464.2558537731657</v>
      </c>
      <c r="T50" s="237">
        <v>8191.0680299208989</v>
      </c>
      <c r="U50" s="105">
        <v>49.3</v>
      </c>
      <c r="V50" s="156">
        <v>291946.50509241695</v>
      </c>
      <c r="W50" s="156">
        <v>296188.12522040348</v>
      </c>
      <c r="X50" s="156">
        <v>323664.71811169817</v>
      </c>
      <c r="Y50" s="156">
        <v>303086.52871069819</v>
      </c>
      <c r="Z50" s="156">
        <v>336831.38159522938</v>
      </c>
      <c r="AA50" s="37">
        <v>4.5</v>
      </c>
      <c r="AB50" s="145">
        <v>5600</v>
      </c>
      <c r="AC50" s="145">
        <f t="shared" si="1"/>
        <v>25200</v>
      </c>
      <c r="AD50" s="149">
        <f t="shared" si="2"/>
        <v>266746.50509241695</v>
      </c>
      <c r="AE50" s="145">
        <v>3390</v>
      </c>
      <c r="AF50" s="145">
        <v>6166</v>
      </c>
      <c r="AG50" s="145">
        <v>10483</v>
      </c>
      <c r="AH50" s="145">
        <v>7315</v>
      </c>
      <c r="AI50" s="145">
        <v>12510</v>
      </c>
      <c r="AL50" s="37"/>
      <c r="AM50" s="37"/>
      <c r="AN50" s="37"/>
      <c r="AO50" s="37"/>
    </row>
    <row r="51" spans="1:41" ht="13" x14ac:dyDescent="0.3">
      <c r="A51" s="86" t="s">
        <v>206</v>
      </c>
      <c r="B51" s="80" t="s">
        <v>45</v>
      </c>
      <c r="C51" s="237">
        <v>1335.6236804351031</v>
      </c>
      <c r="D51" s="237">
        <v>4871.0879999999988</v>
      </c>
      <c r="E51" s="237">
        <v>7969.344000000001</v>
      </c>
      <c r="F51" s="237">
        <v>9804.0479999999989</v>
      </c>
      <c r="G51" s="237">
        <v>10891.392000000002</v>
      </c>
      <c r="H51" s="237">
        <v>11952.36</v>
      </c>
      <c r="I51" s="237">
        <v>1093.08336207569</v>
      </c>
      <c r="J51" s="237">
        <v>4155.9544808599994</v>
      </c>
      <c r="K51" s="237">
        <v>6799.3497358936584</v>
      </c>
      <c r="L51" s="237">
        <v>8364.6974179416429</v>
      </c>
      <c r="M51" s="237">
        <v>9292.4064162262675</v>
      </c>
      <c r="N51" s="237">
        <v>10197.611724290722</v>
      </c>
      <c r="O51" s="237">
        <v>862.41770554267532</v>
      </c>
      <c r="P51" s="237">
        <v>3444.4041098846951</v>
      </c>
      <c r="Q51" s="237">
        <v>5635.2176816934834</v>
      </c>
      <c r="R51" s="237">
        <v>6932.5586449488965</v>
      </c>
      <c r="S51" s="237">
        <v>7701.4324863696384</v>
      </c>
      <c r="T51" s="237">
        <v>8451.6555452953125</v>
      </c>
      <c r="U51" s="105">
        <v>51.8</v>
      </c>
      <c r="V51" s="156">
        <v>298413.02300745191</v>
      </c>
      <c r="W51" s="156">
        <v>302748.90136050479</v>
      </c>
      <c r="X51" s="156">
        <v>330836.08520493947</v>
      </c>
      <c r="Y51" s="156">
        <v>309800.60270613938</v>
      </c>
      <c r="Z51" s="156">
        <v>344295.34121032682</v>
      </c>
      <c r="AA51" s="37">
        <v>4.5999999999999996</v>
      </c>
      <c r="AB51" s="145">
        <v>5600</v>
      </c>
      <c r="AC51" s="145">
        <f t="shared" si="1"/>
        <v>25759.999999999996</v>
      </c>
      <c r="AD51" s="149">
        <f t="shared" si="2"/>
        <v>272653.02300745191</v>
      </c>
      <c r="AE51" s="145">
        <v>3390</v>
      </c>
      <c r="AF51" s="145">
        <v>6166</v>
      </c>
      <c r="AG51" s="145">
        <v>10483</v>
      </c>
      <c r="AH51" s="145">
        <v>7315</v>
      </c>
      <c r="AI51" s="145">
        <v>12510</v>
      </c>
      <c r="AL51" s="37"/>
      <c r="AM51" s="37"/>
      <c r="AN51" s="37"/>
      <c r="AO51" s="37"/>
    </row>
    <row r="52" spans="1:41" ht="13" x14ac:dyDescent="0.3">
      <c r="A52" s="85" t="s">
        <v>207</v>
      </c>
      <c r="B52" s="74" t="s">
        <v>46</v>
      </c>
      <c r="C52" s="237">
        <v>1368.9381572530513</v>
      </c>
      <c r="D52" s="237">
        <v>5012.4794999999995</v>
      </c>
      <c r="E52" s="237">
        <v>8207.5560000000005</v>
      </c>
      <c r="F52" s="237">
        <v>10099.2696</v>
      </c>
      <c r="G52" s="237">
        <v>11220.484800000002</v>
      </c>
      <c r="H52" s="237">
        <v>12314.499750000001</v>
      </c>
      <c r="I52" s="237">
        <v>1120.3481529440974</v>
      </c>
      <c r="J52" s="237">
        <v>4276.5880308965652</v>
      </c>
      <c r="K52" s="237">
        <v>7002.5893876500259</v>
      </c>
      <c r="L52" s="237">
        <v>8616.5769839373024</v>
      </c>
      <c r="M52" s="237">
        <v>9573.1844881434172</v>
      </c>
      <c r="N52" s="237">
        <v>10506.585061809983</v>
      </c>
      <c r="O52" s="237">
        <v>883.92900028801091</v>
      </c>
      <c r="P52" s="237">
        <v>3544.3837168437076</v>
      </c>
      <c r="Q52" s="237">
        <v>5803.6602127715205</v>
      </c>
      <c r="R52" s="237">
        <v>7141.3133404844193</v>
      </c>
      <c r="S52" s="237">
        <v>7934.1379092348097</v>
      </c>
      <c r="T52" s="237">
        <v>8707.7288585371625</v>
      </c>
      <c r="U52" s="105">
        <v>52.9</v>
      </c>
      <c r="V52" s="156">
        <v>304677.78391654178</v>
      </c>
      <c r="W52" s="156">
        <v>309107.92049466097</v>
      </c>
      <c r="X52" s="156">
        <v>337805.69529223541</v>
      </c>
      <c r="Y52" s="156">
        <v>316312.91969563556</v>
      </c>
      <c r="Z52" s="156">
        <v>351557.5438194793</v>
      </c>
      <c r="AA52" s="37">
        <v>4.7</v>
      </c>
      <c r="AB52" s="145">
        <v>5600</v>
      </c>
      <c r="AC52" s="145">
        <f t="shared" si="1"/>
        <v>26320</v>
      </c>
      <c r="AD52" s="149">
        <f t="shared" si="2"/>
        <v>278357.78391654178</v>
      </c>
      <c r="AE52" s="145">
        <v>3390</v>
      </c>
      <c r="AF52" s="145">
        <v>6166</v>
      </c>
      <c r="AG52" s="145">
        <v>10483</v>
      </c>
      <c r="AH52" s="145">
        <v>7315</v>
      </c>
      <c r="AI52" s="145">
        <v>12510</v>
      </c>
      <c r="AL52" s="37"/>
      <c r="AM52" s="37"/>
      <c r="AN52" s="37"/>
      <c r="AO52" s="37"/>
    </row>
    <row r="53" spans="1:41" ht="13" x14ac:dyDescent="0.3">
      <c r="A53" s="86" t="s">
        <v>208</v>
      </c>
      <c r="B53" s="80" t="s">
        <v>47</v>
      </c>
      <c r="C53" s="237">
        <v>1402.2526340709994</v>
      </c>
      <c r="D53" s="237">
        <v>5153.8710000000001</v>
      </c>
      <c r="E53" s="237">
        <v>8445.7680000000018</v>
      </c>
      <c r="F53" s="237">
        <v>10394.491199999999</v>
      </c>
      <c r="G53" s="237">
        <v>11549.577600000001</v>
      </c>
      <c r="H53" s="237">
        <v>12676.639500000003</v>
      </c>
      <c r="I53" s="237">
        <v>1147.6129438125045</v>
      </c>
      <c r="J53" s="237">
        <v>4397.2215809331328</v>
      </c>
      <c r="K53" s="237">
        <v>7205.8290394063943</v>
      </c>
      <c r="L53" s="237">
        <v>8868.4565499329601</v>
      </c>
      <c r="M53" s="237">
        <v>9853.9625600605668</v>
      </c>
      <c r="N53" s="237">
        <v>10815.558399329244</v>
      </c>
      <c r="O53" s="237">
        <v>905.44029503334639</v>
      </c>
      <c r="P53" s="237">
        <v>3644.363323802721</v>
      </c>
      <c r="Q53" s="237">
        <v>5972.1027438495576</v>
      </c>
      <c r="R53" s="237">
        <v>7350.0680360199422</v>
      </c>
      <c r="S53" s="237">
        <v>8166.8433320999811</v>
      </c>
      <c r="T53" s="237">
        <v>8963.8021717790143</v>
      </c>
      <c r="U53" s="105">
        <v>54</v>
      </c>
      <c r="V53" s="156">
        <v>310940.48608067306</v>
      </c>
      <c r="W53" s="156">
        <v>315464.88088385883</v>
      </c>
      <c r="X53" s="156">
        <v>344773.24663457304</v>
      </c>
      <c r="Y53" s="156">
        <v>322823.17794017296</v>
      </c>
      <c r="Z53" s="156">
        <v>358817.68768367305</v>
      </c>
      <c r="AA53" s="37">
        <v>4.8</v>
      </c>
      <c r="AB53" s="145">
        <v>5600</v>
      </c>
      <c r="AC53" s="145">
        <f t="shared" si="1"/>
        <v>26880</v>
      </c>
      <c r="AD53" s="149">
        <f t="shared" si="2"/>
        <v>284060.48608067306</v>
      </c>
      <c r="AE53" s="145">
        <v>3390</v>
      </c>
      <c r="AF53" s="145">
        <v>6166</v>
      </c>
      <c r="AG53" s="145">
        <v>10483</v>
      </c>
      <c r="AH53" s="145">
        <v>7315</v>
      </c>
      <c r="AI53" s="145">
        <v>12510</v>
      </c>
      <c r="AL53" s="37"/>
      <c r="AM53" s="37"/>
      <c r="AN53" s="37"/>
      <c r="AO53" s="37"/>
    </row>
    <row r="54" spans="1:41" ht="13" x14ac:dyDescent="0.3">
      <c r="A54" s="85" t="s">
        <v>209</v>
      </c>
      <c r="B54" s="74" t="s">
        <v>48</v>
      </c>
      <c r="C54" s="237">
        <v>1434.5575812884035</v>
      </c>
      <c r="D54" s="237">
        <v>5294.1225000000004</v>
      </c>
      <c r="E54" s="237">
        <v>8682.840000000002</v>
      </c>
      <c r="F54" s="237">
        <v>10688.538599999998</v>
      </c>
      <c r="G54" s="237">
        <v>11877.484800000002</v>
      </c>
      <c r="H54" s="237">
        <v>13037.582249999999</v>
      </c>
      <c r="I54" s="237">
        <v>1174.0515288970203</v>
      </c>
      <c r="J54" s="237">
        <v>4516.8824964970345</v>
      </c>
      <c r="K54" s="237">
        <v>7408.0960566900985</v>
      </c>
      <c r="L54" s="237">
        <v>9119.3343024217738</v>
      </c>
      <c r="M54" s="237">
        <v>10133.729092126145</v>
      </c>
      <c r="N54" s="237">
        <v>11123.510470652207</v>
      </c>
      <c r="O54" s="237">
        <v>926.29973236215665</v>
      </c>
      <c r="P54" s="237">
        <v>3743.5368232380615</v>
      </c>
      <c r="Q54" s="237">
        <v>6139.7391674039227</v>
      </c>
      <c r="R54" s="237">
        <v>7557.9924408060815</v>
      </c>
      <c r="S54" s="237">
        <v>8398.7104031405343</v>
      </c>
      <c r="T54" s="237">
        <v>9219.0290721210076</v>
      </c>
      <c r="U54" s="105">
        <v>55.1</v>
      </c>
      <c r="V54" s="156">
        <v>317376.1228213287</v>
      </c>
      <c r="W54" s="156">
        <v>321994.77584958094</v>
      </c>
      <c r="X54" s="156">
        <v>351913.73255343502</v>
      </c>
      <c r="Y54" s="156">
        <v>329506.37076123501</v>
      </c>
      <c r="Z54" s="156">
        <v>366250.76612439123</v>
      </c>
      <c r="AA54" s="37">
        <v>4.9000000000000004</v>
      </c>
      <c r="AB54" s="145">
        <v>5600</v>
      </c>
      <c r="AC54" s="145">
        <f t="shared" si="1"/>
        <v>27440.000000000004</v>
      </c>
      <c r="AD54" s="149">
        <f t="shared" si="2"/>
        <v>289936.1228213287</v>
      </c>
      <c r="AE54" s="145">
        <v>3390</v>
      </c>
      <c r="AF54" s="145">
        <v>6166</v>
      </c>
      <c r="AG54" s="145">
        <v>10483</v>
      </c>
      <c r="AH54" s="145">
        <v>7315</v>
      </c>
      <c r="AI54" s="145">
        <v>12510</v>
      </c>
      <c r="AL54" s="37"/>
      <c r="AM54" s="37"/>
      <c r="AN54" s="37"/>
      <c r="AO54" s="37"/>
    </row>
    <row r="55" spans="1:41" ht="13" x14ac:dyDescent="0.3">
      <c r="A55" s="86" t="s">
        <v>210</v>
      </c>
      <c r="B55" s="80" t="s">
        <v>49</v>
      </c>
      <c r="C55" s="237">
        <v>1466.8625285058074</v>
      </c>
      <c r="D55" s="237">
        <v>5434.3739999999998</v>
      </c>
      <c r="E55" s="237">
        <v>8919.9120000000021</v>
      </c>
      <c r="F55" s="237">
        <v>10982.585999999998</v>
      </c>
      <c r="G55" s="237">
        <v>12205.392</v>
      </c>
      <c r="H55" s="237">
        <v>13398.525</v>
      </c>
      <c r="I55" s="237">
        <v>1200.4901139815363</v>
      </c>
      <c r="J55" s="237">
        <v>4636.543412060937</v>
      </c>
      <c r="K55" s="237">
        <v>7610.3630739738028</v>
      </c>
      <c r="L55" s="237">
        <v>9370.2120549105894</v>
      </c>
      <c r="M55" s="237">
        <v>10413.495624191721</v>
      </c>
      <c r="N55" s="237">
        <v>11431.462541975168</v>
      </c>
      <c r="O55" s="237">
        <v>947.15916969096679</v>
      </c>
      <c r="P55" s="237">
        <v>3842.7103226734021</v>
      </c>
      <c r="Q55" s="237">
        <v>6307.3755909582878</v>
      </c>
      <c r="R55" s="237">
        <v>7765.9168455922209</v>
      </c>
      <c r="S55" s="237">
        <v>8630.5774741810837</v>
      </c>
      <c r="T55" s="237">
        <v>9474.2559724630009</v>
      </c>
      <c r="U55" s="105">
        <v>56.2</v>
      </c>
      <c r="V55" s="156">
        <v>323809.70081702579</v>
      </c>
      <c r="W55" s="156">
        <v>328522.61207034421</v>
      </c>
      <c r="X55" s="156">
        <v>359052.15972733818</v>
      </c>
      <c r="Y55" s="156">
        <v>336187.50483733829</v>
      </c>
      <c r="Z55" s="156">
        <v>373681.78582015075</v>
      </c>
      <c r="AA55" s="37">
        <v>5</v>
      </c>
      <c r="AB55" s="145">
        <v>5600</v>
      </c>
      <c r="AC55" s="145">
        <f t="shared" si="1"/>
        <v>28000</v>
      </c>
      <c r="AD55" s="149">
        <f t="shared" si="2"/>
        <v>295809.70081702579</v>
      </c>
      <c r="AE55" s="145">
        <v>3390</v>
      </c>
      <c r="AF55" s="145">
        <v>6166</v>
      </c>
      <c r="AG55" s="145">
        <v>10483</v>
      </c>
      <c r="AH55" s="145">
        <v>7315</v>
      </c>
      <c r="AI55" s="145">
        <v>12510</v>
      </c>
      <c r="AL55" s="37"/>
      <c r="AM55" s="37"/>
      <c r="AN55" s="37"/>
      <c r="AO55" s="37"/>
    </row>
    <row r="56" spans="1:41" ht="13" x14ac:dyDescent="0.3">
      <c r="A56" s="85" t="s">
        <v>211</v>
      </c>
      <c r="B56" s="74" t="s">
        <v>50</v>
      </c>
      <c r="C56" s="237">
        <v>1502.1960645248432</v>
      </c>
      <c r="D56" s="237">
        <v>5474.2739999999994</v>
      </c>
      <c r="E56" s="237">
        <v>8959.8120000000017</v>
      </c>
      <c r="F56" s="237">
        <v>11023.682999999999</v>
      </c>
      <c r="G56" s="237">
        <v>12246.888000000001</v>
      </c>
      <c r="H56" s="237">
        <v>13440.42</v>
      </c>
      <c r="I56" s="237">
        <v>1229.4073164177255</v>
      </c>
      <c r="J56" s="237">
        <v>4670.5856186041801</v>
      </c>
      <c r="K56" s="237">
        <v>7644.405280517045</v>
      </c>
      <c r="L56" s="237">
        <v>9405.2755276501302</v>
      </c>
      <c r="M56" s="237">
        <v>10448.899518996695</v>
      </c>
      <c r="N56" s="237">
        <v>11467.206858845575</v>
      </c>
      <c r="O56" s="237">
        <v>969.97417926935293</v>
      </c>
      <c r="P56" s="237">
        <v>3870.9240860019231</v>
      </c>
      <c r="Q56" s="237">
        <v>6335.5893542868089</v>
      </c>
      <c r="R56" s="237">
        <v>7794.9770218205977</v>
      </c>
      <c r="S56" s="237">
        <v>8659.9197880427455</v>
      </c>
      <c r="T56" s="237">
        <v>9503.8804239579476</v>
      </c>
      <c r="U56" s="105">
        <v>56.2</v>
      </c>
      <c r="V56" s="156">
        <v>330278.27747701935</v>
      </c>
      <c r="W56" s="156">
        <v>335085.44695540419</v>
      </c>
      <c r="X56" s="156">
        <v>366225.58556553809</v>
      </c>
      <c r="Y56" s="156">
        <v>342903.63757773815</v>
      </c>
      <c r="Z56" s="156">
        <v>381147.80418020691</v>
      </c>
      <c r="AA56" s="37">
        <v>5.0999999999999996</v>
      </c>
      <c r="AB56" s="145">
        <v>5600</v>
      </c>
      <c r="AC56" s="145">
        <f t="shared" si="1"/>
        <v>28559.999999999996</v>
      </c>
      <c r="AD56" s="149">
        <f t="shared" si="2"/>
        <v>301718.27747701935</v>
      </c>
      <c r="AE56" s="145">
        <v>3390</v>
      </c>
      <c r="AF56" s="145">
        <v>6166</v>
      </c>
      <c r="AG56" s="145">
        <v>10483</v>
      </c>
      <c r="AH56" s="145">
        <v>7315</v>
      </c>
      <c r="AI56" s="145">
        <v>12510</v>
      </c>
      <c r="AL56" s="37"/>
      <c r="AM56" s="37"/>
      <c r="AN56" s="37"/>
      <c r="AO56" s="37"/>
    </row>
    <row r="57" spans="1:41" ht="13" x14ac:dyDescent="0.3">
      <c r="A57" s="86" t="s">
        <v>212</v>
      </c>
      <c r="B57" s="80" t="s">
        <v>51</v>
      </c>
      <c r="C57" s="237">
        <v>1537.5296005438788</v>
      </c>
      <c r="D57" s="237">
        <v>5514.174</v>
      </c>
      <c r="E57" s="237">
        <v>8999.7120000000014</v>
      </c>
      <c r="F57" s="237">
        <v>11064.779999999999</v>
      </c>
      <c r="G57" s="237">
        <v>12288.384</v>
      </c>
      <c r="H57" s="237">
        <v>13482.315000000001</v>
      </c>
      <c r="I57" s="237">
        <v>1258.3245188539147</v>
      </c>
      <c r="J57" s="237">
        <v>4704.6278251474232</v>
      </c>
      <c r="K57" s="237">
        <v>7678.4474870602871</v>
      </c>
      <c r="L57" s="237">
        <v>9440.3390003896711</v>
      </c>
      <c r="M57" s="237">
        <v>10484.303413801668</v>
      </c>
      <c r="N57" s="237">
        <v>11502.95117571598</v>
      </c>
      <c r="O57" s="237">
        <v>992.78918884773907</v>
      </c>
      <c r="P57" s="237">
        <v>3899.1378493304437</v>
      </c>
      <c r="Q57" s="237">
        <v>6363.8031176153299</v>
      </c>
      <c r="R57" s="237">
        <v>7824.0371980489754</v>
      </c>
      <c r="S57" s="237">
        <v>8689.2621019044091</v>
      </c>
      <c r="T57" s="237">
        <v>9533.5048754528943</v>
      </c>
      <c r="U57" s="105">
        <v>56.2</v>
      </c>
      <c r="V57" s="156">
        <v>336746.85413701297</v>
      </c>
      <c r="W57" s="156">
        <v>341648.28184046416</v>
      </c>
      <c r="X57" s="156">
        <v>373399.011403738</v>
      </c>
      <c r="Y57" s="156">
        <v>349619.77031813795</v>
      </c>
      <c r="Z57" s="156">
        <v>388613.82254026295</v>
      </c>
      <c r="AA57" s="37">
        <v>5.2</v>
      </c>
      <c r="AB57" s="145">
        <v>5600</v>
      </c>
      <c r="AC57" s="145">
        <f t="shared" si="1"/>
        <v>29120</v>
      </c>
      <c r="AD57" s="149">
        <f t="shared" si="2"/>
        <v>307626.85413701297</v>
      </c>
      <c r="AE57" s="145">
        <v>3390</v>
      </c>
      <c r="AF57" s="145">
        <v>6166</v>
      </c>
      <c r="AG57" s="145">
        <v>10483</v>
      </c>
      <c r="AH57" s="145">
        <v>7315</v>
      </c>
      <c r="AI57" s="145">
        <v>12510</v>
      </c>
      <c r="AL57" s="37"/>
      <c r="AM57" s="37"/>
      <c r="AN57" s="37"/>
      <c r="AO57" s="37"/>
    </row>
    <row r="58" spans="1:41" s="48" customFormat="1" ht="13" x14ac:dyDescent="0.3">
      <c r="A58" s="87" t="s">
        <v>213</v>
      </c>
      <c r="B58" s="82" t="s">
        <v>52</v>
      </c>
      <c r="C58" s="237">
        <v>1570.8440773618265</v>
      </c>
      <c r="D58" s="237">
        <v>5659.365499999999</v>
      </c>
      <c r="E58" s="237">
        <v>9241.724000000002</v>
      </c>
      <c r="F58" s="237">
        <v>11363.915599999998</v>
      </c>
      <c r="G58" s="237">
        <v>12621.4288</v>
      </c>
      <c r="H58" s="237">
        <v>13848.444750000001</v>
      </c>
      <c r="I58" s="237">
        <v>1285.5893097223216</v>
      </c>
      <c r="J58" s="237">
        <v>4828.5034900928686</v>
      </c>
      <c r="K58" s="237">
        <v>7884.929253725536</v>
      </c>
      <c r="L58" s="237">
        <v>9695.5579447414748</v>
      </c>
      <c r="M58" s="237">
        <v>10768.453285224055</v>
      </c>
      <c r="N58" s="237">
        <v>11815.328733889564</v>
      </c>
      <c r="O58" s="237">
        <v>1014.3004835930744</v>
      </c>
      <c r="P58" s="237">
        <v>4001.8044813683618</v>
      </c>
      <c r="Q58" s="237">
        <v>6534.9326737722749</v>
      </c>
      <c r="R58" s="237">
        <v>8035.5595294157711</v>
      </c>
      <c r="S58" s="237">
        <v>8924.7620308516434</v>
      </c>
      <c r="T58" s="237">
        <v>9792.3995650275974</v>
      </c>
      <c r="U58" s="105">
        <v>58.7</v>
      </c>
      <c r="V58" s="156">
        <v>343215.4307970067</v>
      </c>
      <c r="W58" s="156">
        <v>348211.11672552413</v>
      </c>
      <c r="X58" s="156">
        <v>380572.43724193773</v>
      </c>
      <c r="Y58" s="156">
        <v>356335.90305853781</v>
      </c>
      <c r="Z58" s="156">
        <v>396079.8409003191</v>
      </c>
      <c r="AA58" s="37">
        <v>5.3</v>
      </c>
      <c r="AB58" s="145">
        <v>5600</v>
      </c>
      <c r="AC58" s="145">
        <f t="shared" si="1"/>
        <v>29680</v>
      </c>
      <c r="AD58" s="149">
        <f t="shared" si="2"/>
        <v>313535.4307970067</v>
      </c>
      <c r="AE58" s="145">
        <v>3390</v>
      </c>
      <c r="AF58" s="145">
        <v>6166</v>
      </c>
      <c r="AG58" s="145">
        <v>10483</v>
      </c>
      <c r="AH58" s="145">
        <v>7315</v>
      </c>
      <c r="AI58" s="145">
        <v>12510</v>
      </c>
      <c r="AJ58" s="83"/>
      <c r="AK58" s="37"/>
      <c r="AL58" s="37"/>
      <c r="AM58" s="37"/>
      <c r="AN58" s="37"/>
      <c r="AO58" s="37"/>
    </row>
    <row r="59" spans="1:41" ht="13" x14ac:dyDescent="0.3">
      <c r="A59" s="86" t="s">
        <v>214</v>
      </c>
      <c r="B59" s="80" t="s">
        <v>53</v>
      </c>
      <c r="C59" s="237">
        <v>1604.1585541797745</v>
      </c>
      <c r="D59" s="237">
        <v>5804.556999999998</v>
      </c>
      <c r="E59" s="237">
        <v>9483.7360000000026</v>
      </c>
      <c r="F59" s="237">
        <v>11663.0512</v>
      </c>
      <c r="G59" s="237">
        <v>12954.473600000001</v>
      </c>
      <c r="H59" s="237">
        <v>14214.574500000001</v>
      </c>
      <c r="I59" s="237">
        <v>1312.8541005907286</v>
      </c>
      <c r="J59" s="237">
        <v>4952.3791550383148</v>
      </c>
      <c r="K59" s="237">
        <v>8091.4110203907849</v>
      </c>
      <c r="L59" s="237">
        <v>9950.7768890932803</v>
      </c>
      <c r="M59" s="237">
        <v>11052.603156646439</v>
      </c>
      <c r="N59" s="237">
        <v>12127.706292063152</v>
      </c>
      <c r="O59" s="237">
        <v>1035.81177833841</v>
      </c>
      <c r="P59" s="237">
        <v>4104.4711134062809</v>
      </c>
      <c r="Q59" s="237">
        <v>6706.062229929219</v>
      </c>
      <c r="R59" s="237">
        <v>8247.0818607825677</v>
      </c>
      <c r="S59" s="237">
        <v>9160.2619597988796</v>
      </c>
      <c r="T59" s="237">
        <v>10051.294254602299</v>
      </c>
      <c r="U59" s="105">
        <v>61.2</v>
      </c>
      <c r="V59" s="156">
        <v>349684.0074570002</v>
      </c>
      <c r="W59" s="156">
        <v>354773.95161058404</v>
      </c>
      <c r="X59" s="156">
        <v>387745.86308013764</v>
      </c>
      <c r="Y59" s="156">
        <v>363052.03579893766</v>
      </c>
      <c r="Z59" s="156">
        <v>403545.85926037515</v>
      </c>
      <c r="AA59" s="37">
        <v>5.4</v>
      </c>
      <c r="AB59" s="145">
        <v>5600</v>
      </c>
      <c r="AC59" s="145">
        <f t="shared" si="1"/>
        <v>30240.000000000004</v>
      </c>
      <c r="AD59" s="149">
        <f t="shared" si="2"/>
        <v>319444.0074570002</v>
      </c>
      <c r="AE59" s="145">
        <v>3390</v>
      </c>
      <c r="AF59" s="145">
        <v>6166</v>
      </c>
      <c r="AG59" s="145">
        <v>10483</v>
      </c>
      <c r="AH59" s="145">
        <v>7315</v>
      </c>
      <c r="AI59" s="145">
        <v>12510</v>
      </c>
      <c r="AL59" s="37"/>
      <c r="AM59" s="37"/>
      <c r="AN59" s="37"/>
      <c r="AO59" s="37"/>
    </row>
    <row r="60" spans="1:41" ht="13" x14ac:dyDescent="0.3">
      <c r="A60" s="85" t="s">
        <v>215</v>
      </c>
      <c r="B60" s="74" t="s">
        <v>54</v>
      </c>
      <c r="C60" s="237">
        <v>1636.4635013971788</v>
      </c>
      <c r="D60" s="237">
        <v>5944.8084999999992</v>
      </c>
      <c r="E60" s="237">
        <v>9720.8080000000009</v>
      </c>
      <c r="F60" s="237">
        <v>11957.098599999999</v>
      </c>
      <c r="G60" s="237">
        <v>13282.380800000003</v>
      </c>
      <c r="H60" s="237">
        <v>14575.517250000001</v>
      </c>
      <c r="I60" s="237">
        <v>1339.2926856752447</v>
      </c>
      <c r="J60" s="237">
        <v>5072.0400706022174</v>
      </c>
      <c r="K60" s="237">
        <v>8293.67803767449</v>
      </c>
      <c r="L60" s="237">
        <v>10201.654641582096</v>
      </c>
      <c r="M60" s="237">
        <v>11332.369688712017</v>
      </c>
      <c r="N60" s="237">
        <v>12435.658363386116</v>
      </c>
      <c r="O60" s="237">
        <v>1056.6712156672202</v>
      </c>
      <c r="P60" s="237">
        <v>4203.6446128416219</v>
      </c>
      <c r="Q60" s="237">
        <v>6873.6986534835833</v>
      </c>
      <c r="R60" s="237">
        <v>8455.0062655687088</v>
      </c>
      <c r="S60" s="237">
        <v>9392.1290308394309</v>
      </c>
      <c r="T60" s="237">
        <v>10306.521154944294</v>
      </c>
      <c r="U60" s="105">
        <v>62.3</v>
      </c>
      <c r="V60" s="156">
        <v>355911.71095683496</v>
      </c>
      <c r="W60" s="156">
        <v>361095.91333548521</v>
      </c>
      <c r="X60" s="156">
        <v>394678.41575817863</v>
      </c>
      <c r="Y60" s="156">
        <v>369527.2953791786</v>
      </c>
      <c r="Z60" s="156">
        <v>410771.00446027238</v>
      </c>
      <c r="AA60" s="37">
        <v>5.5</v>
      </c>
      <c r="AB60" s="145">
        <v>5600</v>
      </c>
      <c r="AC60" s="145">
        <f t="shared" si="1"/>
        <v>30800</v>
      </c>
      <c r="AD60" s="149">
        <f t="shared" si="2"/>
        <v>325111.71095683496</v>
      </c>
      <c r="AE60" s="145">
        <v>3390</v>
      </c>
      <c r="AF60" s="145">
        <v>6166</v>
      </c>
      <c r="AG60" s="145">
        <v>10483</v>
      </c>
      <c r="AH60" s="145">
        <v>7315</v>
      </c>
      <c r="AI60" s="145">
        <v>12510</v>
      </c>
      <c r="AL60" s="37"/>
      <c r="AM60" s="37"/>
      <c r="AN60" s="37"/>
      <c r="AO60" s="37"/>
    </row>
    <row r="61" spans="1:41" ht="13" x14ac:dyDescent="0.3">
      <c r="A61" s="86" t="s">
        <v>216</v>
      </c>
      <c r="B61" s="80" t="s">
        <v>55</v>
      </c>
      <c r="C61" s="237">
        <v>1668.7684486145831</v>
      </c>
      <c r="D61" s="237">
        <v>6085.0599999999995</v>
      </c>
      <c r="E61" s="237">
        <v>9957.880000000001</v>
      </c>
      <c r="F61" s="237">
        <v>12251.146000000001</v>
      </c>
      <c r="G61" s="237">
        <v>13610.288</v>
      </c>
      <c r="H61" s="237">
        <v>14936.460000000003</v>
      </c>
      <c r="I61" s="237">
        <v>1365.7312707597609</v>
      </c>
      <c r="J61" s="237">
        <v>5191.7009861661199</v>
      </c>
      <c r="K61" s="237">
        <v>8495.9450549581925</v>
      </c>
      <c r="L61" s="237">
        <v>10452.53239407091</v>
      </c>
      <c r="M61" s="237">
        <v>11612.136220777596</v>
      </c>
      <c r="N61" s="237">
        <v>12743.61043470908</v>
      </c>
      <c r="O61" s="237">
        <v>1077.5306529960308</v>
      </c>
      <c r="P61" s="237">
        <v>4302.8181122769629</v>
      </c>
      <c r="Q61" s="237">
        <v>7041.3350770379475</v>
      </c>
      <c r="R61" s="237">
        <v>8662.9306703548482</v>
      </c>
      <c r="S61" s="237">
        <v>9623.9961018799841</v>
      </c>
      <c r="T61" s="237">
        <v>10561.748055286289</v>
      </c>
      <c r="U61" s="105">
        <v>63.4</v>
      </c>
      <c r="V61" s="156">
        <v>362139.41445666953</v>
      </c>
      <c r="W61" s="156">
        <v>367417.87506038632</v>
      </c>
      <c r="X61" s="156">
        <v>401610.96843621961</v>
      </c>
      <c r="Y61" s="156">
        <v>376002.55495941959</v>
      </c>
      <c r="Z61" s="156">
        <v>417996.14966016961</v>
      </c>
      <c r="AA61" s="37">
        <v>5.6</v>
      </c>
      <c r="AB61" s="145">
        <v>5600</v>
      </c>
      <c r="AC61" s="145">
        <f t="shared" si="1"/>
        <v>31359.999999999996</v>
      </c>
      <c r="AD61" s="149">
        <f t="shared" si="2"/>
        <v>330779.41445666953</v>
      </c>
      <c r="AE61" s="145">
        <v>3390</v>
      </c>
      <c r="AF61" s="145">
        <v>6166</v>
      </c>
      <c r="AG61" s="145">
        <v>10483</v>
      </c>
      <c r="AH61" s="145">
        <v>7315</v>
      </c>
      <c r="AI61" s="145">
        <v>12510</v>
      </c>
      <c r="AL61" s="37"/>
      <c r="AM61" s="37"/>
      <c r="AN61" s="37"/>
      <c r="AO61" s="37"/>
    </row>
    <row r="62" spans="1:41" ht="13" x14ac:dyDescent="0.3">
      <c r="A62" s="85" t="s">
        <v>217</v>
      </c>
      <c r="B62" s="74" t="s">
        <v>56</v>
      </c>
      <c r="C62" s="237">
        <v>1704.1019846336189</v>
      </c>
      <c r="D62" s="237">
        <v>6228.7314999999999</v>
      </c>
      <c r="E62" s="237">
        <v>10198.372000000001</v>
      </c>
      <c r="F62" s="237">
        <v>12548.715999999999</v>
      </c>
      <c r="G62" s="237">
        <v>13941.752</v>
      </c>
      <c r="H62" s="237">
        <v>15300.99375</v>
      </c>
      <c r="I62" s="237">
        <v>1394.6484731959501</v>
      </c>
      <c r="J62" s="237">
        <v>5314.2798051480149</v>
      </c>
      <c r="K62" s="237">
        <v>8701.1299756598892</v>
      </c>
      <c r="L62" s="237">
        <v>10706.415587080255</v>
      </c>
      <c r="M62" s="237">
        <v>11894.937372397888</v>
      </c>
      <c r="N62" s="237">
        <v>13054.626304620931</v>
      </c>
      <c r="O62" s="237">
        <v>1100.345662574417</v>
      </c>
      <c r="P62" s="237">
        <v>4404.4099342833197</v>
      </c>
      <c r="Q62" s="237">
        <v>7211.3898231633284</v>
      </c>
      <c r="R62" s="237">
        <v>8873.3459473891344</v>
      </c>
      <c r="S62" s="237">
        <v>9858.3782283943929</v>
      </c>
      <c r="T62" s="237">
        <v>10819.514194327849</v>
      </c>
      <c r="U62" s="105">
        <v>64.5</v>
      </c>
      <c r="V62" s="156">
        <v>367615.67604660685</v>
      </c>
      <c r="W62" s="156">
        <v>372988.39487538993</v>
      </c>
      <c r="X62" s="156">
        <v>407792.07920436317</v>
      </c>
      <c r="Y62" s="156">
        <v>381726.37262976309</v>
      </c>
      <c r="Z62" s="156">
        <v>424469.85295016947</v>
      </c>
      <c r="AA62" s="37">
        <v>5.7</v>
      </c>
      <c r="AB62" s="145">
        <v>5600</v>
      </c>
      <c r="AC62" s="145">
        <f t="shared" si="1"/>
        <v>31920</v>
      </c>
      <c r="AD62" s="149">
        <f t="shared" si="2"/>
        <v>335695.67604660685</v>
      </c>
      <c r="AE62" s="145">
        <v>3390</v>
      </c>
      <c r="AF62" s="145">
        <v>6166</v>
      </c>
      <c r="AG62" s="145">
        <v>10483</v>
      </c>
      <c r="AH62" s="145">
        <v>7315</v>
      </c>
      <c r="AI62" s="145">
        <v>12510</v>
      </c>
      <c r="AL62" s="37"/>
      <c r="AM62" s="37"/>
      <c r="AN62" s="37"/>
      <c r="AO62" s="37"/>
    </row>
    <row r="63" spans="1:41" ht="13" x14ac:dyDescent="0.3">
      <c r="A63" s="86" t="s">
        <v>218</v>
      </c>
      <c r="B63" s="80" t="s">
        <v>57</v>
      </c>
      <c r="C63" s="237">
        <v>1739.4355206526548</v>
      </c>
      <c r="D63" s="237">
        <v>6372.4029999999993</v>
      </c>
      <c r="E63" s="237">
        <v>10438.864000000001</v>
      </c>
      <c r="F63" s="237">
        <v>12846.286</v>
      </c>
      <c r="G63" s="237">
        <v>14273.216000000002</v>
      </c>
      <c r="H63" s="237">
        <v>15665.527499999997</v>
      </c>
      <c r="I63" s="237">
        <v>1423.5656756321396</v>
      </c>
      <c r="J63" s="237">
        <v>5436.858624129909</v>
      </c>
      <c r="K63" s="237">
        <v>8906.314896361584</v>
      </c>
      <c r="L63" s="237">
        <v>10960.298780089601</v>
      </c>
      <c r="M63" s="237">
        <v>12177.738524018179</v>
      </c>
      <c r="N63" s="237">
        <v>13365.642174532784</v>
      </c>
      <c r="O63" s="237">
        <v>1123.160672152803</v>
      </c>
      <c r="P63" s="237">
        <v>4506.0017562896755</v>
      </c>
      <c r="Q63" s="237">
        <v>7381.4445692887093</v>
      </c>
      <c r="R63" s="237">
        <v>9083.7612244234206</v>
      </c>
      <c r="S63" s="237">
        <v>10092.760354908803</v>
      </c>
      <c r="T63" s="237">
        <v>11077.280333369406</v>
      </c>
      <c r="U63" s="105">
        <v>65.599999999999994</v>
      </c>
      <c r="V63" s="156">
        <v>373093.99638150289</v>
      </c>
      <c r="W63" s="156">
        <v>378560.97343535221</v>
      </c>
      <c r="X63" s="156">
        <v>413975.24871746538</v>
      </c>
      <c r="Y63" s="156">
        <v>387452.24904506531</v>
      </c>
      <c r="Z63" s="156">
        <v>430945.61498512788</v>
      </c>
      <c r="AA63" s="37">
        <v>5.8</v>
      </c>
      <c r="AB63" s="145">
        <v>5600</v>
      </c>
      <c r="AC63" s="145">
        <f t="shared" si="1"/>
        <v>32480</v>
      </c>
      <c r="AD63" s="149">
        <f t="shared" si="2"/>
        <v>340613.99638150289</v>
      </c>
      <c r="AE63" s="145">
        <v>3390</v>
      </c>
      <c r="AF63" s="145">
        <v>6166</v>
      </c>
      <c r="AG63" s="145">
        <v>10483</v>
      </c>
      <c r="AH63" s="145">
        <v>7315</v>
      </c>
      <c r="AI63" s="145">
        <v>12510</v>
      </c>
      <c r="AL63" s="37"/>
      <c r="AM63" s="37"/>
      <c r="AN63" s="37"/>
      <c r="AO63" s="37"/>
    </row>
    <row r="64" spans="1:41" ht="13" x14ac:dyDescent="0.3">
      <c r="A64" s="85" t="s">
        <v>219</v>
      </c>
      <c r="B64" s="74" t="s">
        <v>58</v>
      </c>
      <c r="C64" s="237">
        <v>1772.7499974706027</v>
      </c>
      <c r="D64" s="237">
        <v>6410.0229999999992</v>
      </c>
      <c r="E64" s="237">
        <v>10476.484</v>
      </c>
      <c r="F64" s="237">
        <v>12885.034599999999</v>
      </c>
      <c r="G64" s="237">
        <v>14312.340800000002</v>
      </c>
      <c r="H64" s="237">
        <v>15705.028499999995</v>
      </c>
      <c r="I64" s="237">
        <v>1450.8304665005464</v>
      </c>
      <c r="J64" s="237">
        <v>5468.9555617278247</v>
      </c>
      <c r="K64" s="237">
        <v>8938.4118339594988</v>
      </c>
      <c r="L64" s="237">
        <v>10993.358625815454</v>
      </c>
      <c r="M64" s="237">
        <v>12211.11933912001</v>
      </c>
      <c r="N64" s="237">
        <v>13399.343959010594</v>
      </c>
      <c r="O64" s="237">
        <v>1144.6719668981386</v>
      </c>
      <c r="P64" s="237">
        <v>4532.6033045708527</v>
      </c>
      <c r="Q64" s="237">
        <v>7408.0461175698865</v>
      </c>
      <c r="R64" s="237">
        <v>9111.160819153034</v>
      </c>
      <c r="S64" s="237">
        <v>10120.425965121227</v>
      </c>
      <c r="T64" s="237">
        <v>11105.211959064643</v>
      </c>
      <c r="U64" s="105">
        <v>65.599999999999994</v>
      </c>
      <c r="V64" s="156">
        <v>378603.19789077813</v>
      </c>
      <c r="W64" s="156">
        <v>384164.4331696938</v>
      </c>
      <c r="X64" s="156">
        <v>420189.29940494697</v>
      </c>
      <c r="Y64" s="156">
        <v>393209.00663474697</v>
      </c>
      <c r="Z64" s="156">
        <v>437452.25819446566</v>
      </c>
      <c r="AA64" s="37">
        <v>5.9</v>
      </c>
      <c r="AB64" s="145">
        <v>5600</v>
      </c>
      <c r="AC64" s="145">
        <f t="shared" si="1"/>
        <v>33040</v>
      </c>
      <c r="AD64" s="149">
        <f t="shared" si="2"/>
        <v>345563.19789077813</v>
      </c>
      <c r="AE64" s="145">
        <v>3390</v>
      </c>
      <c r="AF64" s="145">
        <v>6166</v>
      </c>
      <c r="AG64" s="145">
        <v>10483</v>
      </c>
      <c r="AH64" s="145">
        <v>7315</v>
      </c>
      <c r="AI64" s="145">
        <v>12510</v>
      </c>
      <c r="AL64" s="37"/>
      <c r="AM64" s="37"/>
      <c r="AN64" s="37"/>
      <c r="AO64" s="37"/>
    </row>
    <row r="65" spans="1:41" ht="13.5" thickBot="1" x14ac:dyDescent="0.35">
      <c r="A65" s="88" t="s">
        <v>220</v>
      </c>
      <c r="B65" s="81" t="s">
        <v>59</v>
      </c>
      <c r="C65" s="237">
        <v>1806.0644742885506</v>
      </c>
      <c r="D65" s="237">
        <v>6447.6429999999991</v>
      </c>
      <c r="E65" s="237">
        <v>10514.104000000001</v>
      </c>
      <c r="F65" s="237">
        <v>12923.7832</v>
      </c>
      <c r="G65" s="237">
        <v>14351.465600000001</v>
      </c>
      <c r="H65" s="237">
        <v>15744.529499999995</v>
      </c>
      <c r="I65" s="237">
        <v>1478.0952573689535</v>
      </c>
      <c r="J65" s="237">
        <v>5501.0524993257395</v>
      </c>
      <c r="K65" s="237">
        <v>8970.5087715574136</v>
      </c>
      <c r="L65" s="237">
        <v>11026.418471541305</v>
      </c>
      <c r="M65" s="237">
        <v>12244.500154221843</v>
      </c>
      <c r="N65" s="237">
        <v>13433.045743488405</v>
      </c>
      <c r="O65" s="237">
        <v>1166.1832616434742</v>
      </c>
      <c r="P65" s="237">
        <v>4559.2048528520299</v>
      </c>
      <c r="Q65" s="237">
        <v>7434.6476658510637</v>
      </c>
      <c r="R65" s="237">
        <v>9138.5604138826457</v>
      </c>
      <c r="S65" s="237">
        <v>10148.09157533365</v>
      </c>
      <c r="T65" s="237">
        <v>11133.143584759879</v>
      </c>
      <c r="U65" s="107">
        <v>65.599999999999994</v>
      </c>
      <c r="V65" s="156">
        <v>384112.39940005337</v>
      </c>
      <c r="W65" s="156">
        <v>389767.89290403551</v>
      </c>
      <c r="X65" s="156">
        <v>426403.35009242833</v>
      </c>
      <c r="Y65" s="156">
        <v>398965.76422442833</v>
      </c>
      <c r="Z65" s="156">
        <v>443958.90140380338</v>
      </c>
      <c r="AA65" s="37">
        <v>6</v>
      </c>
      <c r="AB65" s="145">
        <v>5600</v>
      </c>
      <c r="AC65" s="145">
        <f t="shared" si="1"/>
        <v>33600</v>
      </c>
      <c r="AD65" s="149">
        <f t="shared" si="2"/>
        <v>350512.39940005337</v>
      </c>
      <c r="AE65" s="145">
        <v>3390</v>
      </c>
      <c r="AF65" s="145">
        <v>6166</v>
      </c>
      <c r="AG65" s="145">
        <v>10483</v>
      </c>
      <c r="AH65" s="145">
        <v>7315</v>
      </c>
      <c r="AI65" s="145">
        <v>12510</v>
      </c>
      <c r="AL65" s="37"/>
      <c r="AM65" s="37"/>
      <c r="AN65" s="37"/>
      <c r="AO65" s="37"/>
    </row>
    <row r="67" spans="1:41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92"/>
    </row>
    <row r="68" spans="1:41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92"/>
      <c r="Q68" s="108"/>
      <c r="R68" s="103"/>
      <c r="S68" s="103"/>
      <c r="T68" s="108"/>
    </row>
    <row r="69" spans="1:41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4"/>
      <c r="Q69" s="108"/>
      <c r="R69" s="103"/>
      <c r="S69" s="103"/>
      <c r="T69" s="108"/>
    </row>
    <row r="70" spans="1:41" ht="11.5" x14ac:dyDescent="0.2">
      <c r="Q70" s="108"/>
      <c r="R70" s="103"/>
      <c r="S70" s="103"/>
      <c r="T70" s="108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C11:T65">
    <cfRule type="expression" dxfId="28" priority="1" stopIfTrue="1">
      <formula>MOD(ROW(C2),2)=0</formula>
    </cfRule>
  </conditionalFormatting>
  <conditionalFormatting sqref="U11:U18">
    <cfRule type="expression" dxfId="27" priority="12" stopIfTrue="1">
      <formula>MOD(ROW(XER2),2)=0</formula>
    </cfRule>
  </conditionalFormatting>
  <conditionalFormatting sqref="U19">
    <cfRule type="expression" dxfId="26" priority="14" stopIfTrue="1">
      <formula>MOD(ROW(#REF!),2)=0</formula>
    </cfRule>
  </conditionalFormatting>
  <conditionalFormatting sqref="U20:U65">
    <cfRule type="expression" dxfId="25" priority="2" stopIfTrue="1">
      <formula>MOD(ROW(XER10),2)=0</formula>
    </cfRule>
  </conditionalFormatting>
  <hyperlinks>
    <hyperlink ref="Z4" r:id="rId1" xr:uid="{00000000-0004-0000-0400-000000000000}"/>
    <hyperlink ref="Z5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9"/>
  <sheetViews>
    <sheetView topLeftCell="A2" zoomScale="85" zoomScaleNormal="85" workbookViewId="0">
      <selection activeCell="V7" sqref="V7"/>
    </sheetView>
  </sheetViews>
  <sheetFormatPr defaultColWidth="9.1796875" defaultRowHeight="10" x14ac:dyDescent="0.2"/>
  <cols>
    <col min="1" max="1" width="11.179687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3" width="14.1796875" style="22" customWidth="1"/>
    <col min="24" max="24" width="21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221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100</v>
      </c>
      <c r="B7" s="56"/>
      <c r="W7" s="71"/>
      <c r="X7" s="71"/>
      <c r="Y7" s="71"/>
      <c r="Z7" s="71"/>
    </row>
    <row r="8" spans="1:26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30" t="s">
        <v>80</v>
      </c>
      <c r="V8" s="321" t="s">
        <v>73</v>
      </c>
      <c r="W8" s="321"/>
      <c r="X8" s="321"/>
      <c r="Y8" s="321" t="s">
        <v>74</v>
      </c>
      <c r="Z8" s="312"/>
    </row>
    <row r="9" spans="1:26" ht="55.4" customHeight="1" x14ac:dyDescent="0.2">
      <c r="A9" s="310"/>
      <c r="B9" s="313"/>
      <c r="C9" s="322" t="s">
        <v>103</v>
      </c>
      <c r="D9" s="323"/>
      <c r="E9" s="323"/>
      <c r="F9" s="323"/>
      <c r="G9" s="325"/>
      <c r="H9" s="324"/>
      <c r="I9" s="322" t="s">
        <v>104</v>
      </c>
      <c r="J9" s="323"/>
      <c r="K9" s="323"/>
      <c r="L9" s="325"/>
      <c r="M9" s="325"/>
      <c r="N9" s="324"/>
      <c r="O9" s="322" t="s">
        <v>105</v>
      </c>
      <c r="P9" s="323"/>
      <c r="Q9" s="323"/>
      <c r="R9" s="323"/>
      <c r="S9" s="325"/>
      <c r="T9" s="324"/>
      <c r="U9" s="331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26" ht="57.7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02" t="s">
        <v>392</v>
      </c>
      <c r="U10" s="332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26" ht="13" x14ac:dyDescent="0.3">
      <c r="A11" s="84" t="s">
        <v>222</v>
      </c>
      <c r="B11" s="79">
        <v>600</v>
      </c>
      <c r="C11" s="237">
        <v>122</v>
      </c>
      <c r="D11" s="237">
        <v>410</v>
      </c>
      <c r="E11" s="237">
        <v>700</v>
      </c>
      <c r="F11" s="237">
        <v>858</v>
      </c>
      <c r="G11" s="237">
        <v>951</v>
      </c>
      <c r="H11" s="237">
        <v>1043</v>
      </c>
      <c r="I11" s="237">
        <v>99.845616790644996</v>
      </c>
      <c r="J11" s="237">
        <v>349.80713490550778</v>
      </c>
      <c r="K11" s="237">
        <v>597.23169374111092</v>
      </c>
      <c r="L11" s="237">
        <v>732.03541889981886</v>
      </c>
      <c r="M11" s="237">
        <v>811.38191535399494</v>
      </c>
      <c r="N11" s="237">
        <v>889.87522367425515</v>
      </c>
      <c r="O11" s="237">
        <v>78.775901938134808</v>
      </c>
      <c r="P11" s="237">
        <v>289.91586377678362</v>
      </c>
      <c r="Q11" s="237">
        <v>494.97830400914279</v>
      </c>
      <c r="R11" s="237">
        <v>606.70197834263502</v>
      </c>
      <c r="S11" s="237">
        <v>672.46338158956394</v>
      </c>
      <c r="T11" s="237">
        <v>737.51767297362267</v>
      </c>
      <c r="U11" s="104">
        <v>3.6</v>
      </c>
      <c r="V11" s="156">
        <v>43131.79719448289</v>
      </c>
      <c r="W11" s="156">
        <v>43622.001537957898</v>
      </c>
      <c r="X11" s="156">
        <v>47360.892263720394</v>
      </c>
      <c r="Y11" s="156">
        <v>44617.133676920399</v>
      </c>
      <c r="Z11" s="156">
        <v>49116.447394857903</v>
      </c>
    </row>
    <row r="12" spans="1:26" ht="13" x14ac:dyDescent="0.3">
      <c r="A12" s="85" t="s">
        <v>223</v>
      </c>
      <c r="B12" s="74">
        <v>700</v>
      </c>
      <c r="C12" s="237">
        <v>164</v>
      </c>
      <c r="D12" s="237">
        <v>597</v>
      </c>
      <c r="E12" s="237">
        <v>1032</v>
      </c>
      <c r="F12" s="237">
        <v>1268</v>
      </c>
      <c r="G12" s="237">
        <v>1408</v>
      </c>
      <c r="H12" s="237">
        <v>1545</v>
      </c>
      <c r="I12" s="237">
        <v>134.21869798086706</v>
      </c>
      <c r="J12" s="237">
        <v>509.35331594777603</v>
      </c>
      <c r="K12" s="237">
        <v>880.49015420118076</v>
      </c>
      <c r="L12" s="237">
        <v>1081.8425538053266</v>
      </c>
      <c r="M12" s="237">
        <v>1201.2888925535487</v>
      </c>
      <c r="N12" s="237">
        <v>1318.1756669000233</v>
      </c>
      <c r="O12" s="237">
        <v>105.89547473650907</v>
      </c>
      <c r="P12" s="237">
        <v>422.14578213351177</v>
      </c>
      <c r="Q12" s="237">
        <v>729.73944248205055</v>
      </c>
      <c r="R12" s="237">
        <v>896.61784211941858</v>
      </c>
      <c r="S12" s="237">
        <v>995.61350292124712</v>
      </c>
      <c r="T12" s="237">
        <v>1092.4878281344652</v>
      </c>
      <c r="U12" s="105">
        <v>4.7</v>
      </c>
      <c r="V12" s="156">
        <v>47682.35498394871</v>
      </c>
      <c r="W12" s="156">
        <v>48254.260051336219</v>
      </c>
      <c r="X12" s="156">
        <v>52616.299231392477</v>
      </c>
      <c r="Y12" s="156">
        <v>49415.247546792474</v>
      </c>
      <c r="Z12" s="156">
        <v>54664.446884386227</v>
      </c>
    </row>
    <row r="13" spans="1:26" ht="13" x14ac:dyDescent="0.3">
      <c r="A13" s="86" t="s">
        <v>224</v>
      </c>
      <c r="B13" s="79">
        <v>800</v>
      </c>
      <c r="C13" s="237">
        <v>209</v>
      </c>
      <c r="D13" s="237">
        <v>637</v>
      </c>
      <c r="E13" s="237">
        <v>1072</v>
      </c>
      <c r="F13" s="237">
        <v>1309</v>
      </c>
      <c r="G13" s="237">
        <v>1449</v>
      </c>
      <c r="H13" s="237">
        <v>1587</v>
      </c>
      <c r="I13" s="237">
        <v>171.04699925610495</v>
      </c>
      <c r="J13" s="237">
        <v>543.480841304411</v>
      </c>
      <c r="K13" s="237">
        <v>914.61767955781568</v>
      </c>
      <c r="L13" s="237">
        <v>1116.8232672958773</v>
      </c>
      <c r="M13" s="237">
        <v>1236.2696060440996</v>
      </c>
      <c r="N13" s="237">
        <v>1354.0095685244901</v>
      </c>
      <c r="O13" s="237">
        <v>134.95215987762438</v>
      </c>
      <c r="P13" s="237">
        <v>450.43025664831998</v>
      </c>
      <c r="Q13" s="237">
        <v>758.02391699685882</v>
      </c>
      <c r="R13" s="237">
        <v>925.60942849709704</v>
      </c>
      <c r="S13" s="237">
        <v>1024.6050892989256</v>
      </c>
      <c r="T13" s="237">
        <v>1122.1865263750137</v>
      </c>
      <c r="U13" s="105">
        <v>4.7</v>
      </c>
      <c r="V13" s="156">
        <v>51731.556989715682</v>
      </c>
      <c r="W13" s="156">
        <v>52385.162781015679</v>
      </c>
      <c r="X13" s="156">
        <v>57370.350415365683</v>
      </c>
      <c r="Y13" s="156">
        <v>53712.00563296568</v>
      </c>
      <c r="Z13" s="156">
        <v>59711.090590215688</v>
      </c>
    </row>
    <row r="14" spans="1:26" ht="13" x14ac:dyDescent="0.3">
      <c r="A14" s="85" t="s">
        <v>225</v>
      </c>
      <c r="B14" s="74">
        <v>900</v>
      </c>
      <c r="C14" s="237">
        <v>251</v>
      </c>
      <c r="D14" s="237">
        <v>829</v>
      </c>
      <c r="E14" s="237">
        <v>1408</v>
      </c>
      <c r="F14" s="237">
        <v>1724</v>
      </c>
      <c r="G14" s="237">
        <v>1911</v>
      </c>
      <c r="H14" s="237">
        <v>2094</v>
      </c>
      <c r="I14" s="237">
        <v>205.42008044632701</v>
      </c>
      <c r="J14" s="237">
        <v>707.29296301625857</v>
      </c>
      <c r="K14" s="237">
        <v>1201.2888925535487</v>
      </c>
      <c r="L14" s="237">
        <v>1470.8963428709646</v>
      </c>
      <c r="M14" s="237">
        <v>1630.4425239132329</v>
      </c>
      <c r="N14" s="237">
        <v>1786.5759524198374</v>
      </c>
      <c r="O14" s="237">
        <v>162.07173267599865</v>
      </c>
      <c r="P14" s="237">
        <v>586.19573431939909</v>
      </c>
      <c r="Q14" s="237">
        <v>995.61350292124712</v>
      </c>
      <c r="R14" s="237">
        <v>1219.0608515882318</v>
      </c>
      <c r="S14" s="237">
        <v>1351.2907699449599</v>
      </c>
      <c r="T14" s="237">
        <v>1480.6922408502071</v>
      </c>
      <c r="U14" s="105">
        <v>7.2</v>
      </c>
      <c r="V14" s="156">
        <v>65113.267724607489</v>
      </c>
      <c r="W14" s="156">
        <v>65848.574239819995</v>
      </c>
      <c r="X14" s="156">
        <v>71456.910328463739</v>
      </c>
      <c r="Y14" s="156">
        <v>67341.272448263757</v>
      </c>
      <c r="Z14" s="156">
        <v>74090.243025169984</v>
      </c>
    </row>
    <row r="15" spans="1:26" ht="13" x14ac:dyDescent="0.3">
      <c r="A15" s="86" t="s">
        <v>226</v>
      </c>
      <c r="B15" s="79">
        <v>1000</v>
      </c>
      <c r="C15" s="237">
        <v>293</v>
      </c>
      <c r="D15" s="237">
        <v>1016</v>
      </c>
      <c r="E15" s="237">
        <v>1740</v>
      </c>
      <c r="F15" s="237">
        <v>2134</v>
      </c>
      <c r="G15" s="237">
        <v>2368</v>
      </c>
      <c r="H15" s="237">
        <v>2596</v>
      </c>
      <c r="I15" s="237">
        <v>239.79316163654903</v>
      </c>
      <c r="J15" s="237">
        <v>866.83914405852681</v>
      </c>
      <c r="K15" s="237">
        <v>1484.5473530136187</v>
      </c>
      <c r="L15" s="237">
        <v>1820.7034777764723</v>
      </c>
      <c r="M15" s="237">
        <v>2020.3495011127868</v>
      </c>
      <c r="N15" s="237">
        <v>2214.876395645606</v>
      </c>
      <c r="O15" s="237">
        <v>189.19130547437291</v>
      </c>
      <c r="P15" s="237">
        <v>718.42565267612724</v>
      </c>
      <c r="Q15" s="237">
        <v>1230.3746413941549</v>
      </c>
      <c r="R15" s="237">
        <v>1508.9767153650153</v>
      </c>
      <c r="S15" s="237">
        <v>1674.440891276643</v>
      </c>
      <c r="T15" s="237">
        <v>1835.6623960110496</v>
      </c>
      <c r="U15" s="105">
        <v>8.3000000000000007</v>
      </c>
      <c r="V15" s="156">
        <v>70870.950593090965</v>
      </c>
      <c r="W15" s="156">
        <v>71687.95783221598</v>
      </c>
      <c r="X15" s="156">
        <v>77919.442375153478</v>
      </c>
      <c r="Y15" s="156">
        <v>73346.511397153474</v>
      </c>
      <c r="Z15" s="156">
        <v>80845.367593715986</v>
      </c>
    </row>
    <row r="16" spans="1:26" ht="13" x14ac:dyDescent="0.3">
      <c r="A16" s="85" t="s">
        <v>227</v>
      </c>
      <c r="B16" s="74">
        <v>1100</v>
      </c>
      <c r="C16" s="237">
        <v>338</v>
      </c>
      <c r="D16" s="237">
        <v>1217</v>
      </c>
      <c r="E16" s="237">
        <v>2086</v>
      </c>
      <c r="F16" s="237">
        <v>2559</v>
      </c>
      <c r="G16" s="237">
        <v>2839</v>
      </c>
      <c r="H16" s="237">
        <v>3113</v>
      </c>
      <c r="I16" s="237">
        <v>276.62146291178698</v>
      </c>
      <c r="J16" s="237">
        <v>1038.3299589756173</v>
      </c>
      <c r="K16" s="237">
        <v>1779.7504473485103</v>
      </c>
      <c r="L16" s="237">
        <v>2183.308434690719</v>
      </c>
      <c r="M16" s="237">
        <v>2422.2011121871628</v>
      </c>
      <c r="N16" s="237">
        <v>2655.974660880112</v>
      </c>
      <c r="O16" s="237">
        <v>218.24799061548825</v>
      </c>
      <c r="P16" s="237">
        <v>860.55513711303831</v>
      </c>
      <c r="Q16" s="237">
        <v>1475.0353459472453</v>
      </c>
      <c r="R16" s="237">
        <v>1809.4992570848519</v>
      </c>
      <c r="S16" s="237">
        <v>2007.4905786885092</v>
      </c>
      <c r="T16" s="237">
        <v>2201.2392291149449</v>
      </c>
      <c r="U16" s="105">
        <v>9.4</v>
      </c>
      <c r="V16" s="156">
        <v>77885.419125325177</v>
      </c>
      <c r="W16" s="156">
        <v>78784.127088362657</v>
      </c>
      <c r="X16" s="156">
        <v>85638.760085593924</v>
      </c>
      <c r="Y16" s="156">
        <v>80608.536009793926</v>
      </c>
      <c r="Z16" s="156">
        <v>88857.27782601268</v>
      </c>
    </row>
    <row r="17" spans="1:26" ht="13" x14ac:dyDescent="0.3">
      <c r="A17" s="86" t="s">
        <v>228</v>
      </c>
      <c r="B17" s="79">
        <v>1200</v>
      </c>
      <c r="C17" s="237">
        <v>381</v>
      </c>
      <c r="D17" s="237">
        <v>1243</v>
      </c>
      <c r="E17" s="237">
        <v>2112</v>
      </c>
      <c r="F17" s="237">
        <v>2586</v>
      </c>
      <c r="G17" s="237">
        <v>2867</v>
      </c>
      <c r="H17" s="237">
        <v>3141</v>
      </c>
      <c r="I17" s="237">
        <v>311.81295079701425</v>
      </c>
      <c r="J17" s="237">
        <v>1060.51285045743</v>
      </c>
      <c r="K17" s="237">
        <v>1801.9333388303235</v>
      </c>
      <c r="L17" s="237">
        <v>2206.3445143064469</v>
      </c>
      <c r="M17" s="237">
        <v>2446.090379936807</v>
      </c>
      <c r="N17" s="237">
        <v>2679.8639286297562</v>
      </c>
      <c r="O17" s="237">
        <v>246.01326752810951</v>
      </c>
      <c r="P17" s="237">
        <v>878.94004554766366</v>
      </c>
      <c r="Q17" s="237">
        <v>1493.4202543818708</v>
      </c>
      <c r="R17" s="237">
        <v>1828.5912773823475</v>
      </c>
      <c r="S17" s="237">
        <v>2027.2897108488751</v>
      </c>
      <c r="T17" s="237">
        <v>2221.0383612753108</v>
      </c>
      <c r="U17" s="105">
        <v>9.4</v>
      </c>
      <c r="V17" s="156">
        <v>80826.34222790366</v>
      </c>
      <c r="W17" s="156">
        <v>81806.750914853648</v>
      </c>
      <c r="X17" s="156">
        <v>89284.532366378655</v>
      </c>
      <c r="Y17" s="156">
        <v>83797.01519277865</v>
      </c>
      <c r="Z17" s="156">
        <v>92795.642628653644</v>
      </c>
    </row>
    <row r="18" spans="1:26" ht="13" x14ac:dyDescent="0.3">
      <c r="A18" s="85" t="s">
        <v>229</v>
      </c>
      <c r="B18" s="74">
        <v>1300</v>
      </c>
      <c r="C18" s="237">
        <v>422</v>
      </c>
      <c r="D18" s="237">
        <v>1434</v>
      </c>
      <c r="E18" s="237">
        <v>2448</v>
      </c>
      <c r="F18" s="237">
        <v>3000</v>
      </c>
      <c r="G18" s="237">
        <v>3327</v>
      </c>
      <c r="H18" s="237">
        <v>3647</v>
      </c>
      <c r="I18" s="237">
        <v>345.36762529223103</v>
      </c>
      <c r="J18" s="237">
        <v>1223.4717840353615</v>
      </c>
      <c r="K18" s="237">
        <v>2088.6045518260566</v>
      </c>
      <c r="L18" s="237">
        <v>2559.5644017476184</v>
      </c>
      <c r="M18" s="237">
        <v>2838.5569215381088</v>
      </c>
      <c r="N18" s="237">
        <v>3111.5771243911881</v>
      </c>
      <c r="O18" s="237">
        <v>272.48713621223675</v>
      </c>
      <c r="P18" s="237">
        <v>1013.9984113558725</v>
      </c>
      <c r="Q18" s="237">
        <v>1731.0098403062593</v>
      </c>
      <c r="R18" s="237">
        <v>2121.3355886106119</v>
      </c>
      <c r="S18" s="237">
        <v>2352.5611677691686</v>
      </c>
      <c r="T18" s="237">
        <v>2578.8369638876343</v>
      </c>
      <c r="U18" s="105">
        <v>11.9</v>
      </c>
      <c r="V18" s="156">
        <v>93356.769366826629</v>
      </c>
      <c r="W18" s="156">
        <v>94418.878777689126</v>
      </c>
      <c r="X18" s="156">
        <v>102519.80868350789</v>
      </c>
      <c r="Y18" s="156">
        <v>96574.998412107874</v>
      </c>
      <c r="Z18" s="156">
        <v>106323.51146763912</v>
      </c>
    </row>
    <row r="19" spans="1:26" ht="13" x14ac:dyDescent="0.3">
      <c r="A19" s="86" t="s">
        <v>230</v>
      </c>
      <c r="B19" s="79">
        <v>1400</v>
      </c>
      <c r="C19" s="237">
        <v>467</v>
      </c>
      <c r="D19" s="237">
        <v>1624</v>
      </c>
      <c r="E19" s="237">
        <v>2783</v>
      </c>
      <c r="F19" s="237">
        <v>3414</v>
      </c>
      <c r="G19" s="237">
        <v>3787</v>
      </c>
      <c r="H19" s="237">
        <v>4153</v>
      </c>
      <c r="I19" s="237">
        <v>382.19592656746897</v>
      </c>
      <c r="J19" s="237">
        <v>1385.5775294793775</v>
      </c>
      <c r="K19" s="237">
        <v>2374.422576687874</v>
      </c>
      <c r="L19" s="237">
        <v>2912.7842891887894</v>
      </c>
      <c r="M19" s="237">
        <v>3231.0234631394105</v>
      </c>
      <c r="N19" s="237">
        <v>3543.2903201526192</v>
      </c>
      <c r="O19" s="237">
        <v>301.54382135335209</v>
      </c>
      <c r="P19" s="237">
        <v>1148.3496653012112</v>
      </c>
      <c r="Q19" s="237">
        <v>1967.8923143677778</v>
      </c>
      <c r="R19" s="237">
        <v>2414.0798998388764</v>
      </c>
      <c r="S19" s="237">
        <v>2677.8326246894626</v>
      </c>
      <c r="T19" s="237">
        <v>2936.6355664999569</v>
      </c>
      <c r="U19" s="105">
        <v>13</v>
      </c>
      <c r="V19" s="156">
        <v>98641.453571731385</v>
      </c>
      <c r="W19" s="156">
        <v>99785.26370650639</v>
      </c>
      <c r="X19" s="156">
        <v>108509.34206661889</v>
      </c>
      <c r="Y19" s="156">
        <v>102107.2386974189</v>
      </c>
      <c r="Z19" s="156">
        <v>112605.6373726064</v>
      </c>
    </row>
    <row r="20" spans="1:26" ht="13" x14ac:dyDescent="0.3">
      <c r="A20" s="85" t="s">
        <v>231</v>
      </c>
      <c r="B20" s="74">
        <v>1500</v>
      </c>
      <c r="C20" s="237">
        <v>510</v>
      </c>
      <c r="D20" s="237">
        <v>1812</v>
      </c>
      <c r="E20" s="237">
        <v>3116</v>
      </c>
      <c r="F20" s="237">
        <v>3825</v>
      </c>
      <c r="G20" s="237">
        <v>4245</v>
      </c>
      <c r="H20" s="237">
        <v>4656</v>
      </c>
      <c r="I20" s="237">
        <v>417.38741445269631</v>
      </c>
      <c r="J20" s="237">
        <v>1545.9768986555616</v>
      </c>
      <c r="K20" s="237">
        <v>2658.5342252818596</v>
      </c>
      <c r="L20" s="237">
        <v>3263.4446122282138</v>
      </c>
      <c r="M20" s="237">
        <v>3621.7836284728801</v>
      </c>
      <c r="N20" s="237">
        <v>3972.4439515123036</v>
      </c>
      <c r="O20" s="237">
        <v>329.30909826597338</v>
      </c>
      <c r="P20" s="237">
        <v>1281.2866955208099</v>
      </c>
      <c r="Q20" s="237">
        <v>2203.3605647035561</v>
      </c>
      <c r="R20" s="237">
        <v>2704.7028754785301</v>
      </c>
      <c r="S20" s="237">
        <v>3001.689857884016</v>
      </c>
      <c r="T20" s="237">
        <v>3292.3128335236697</v>
      </c>
      <c r="U20" s="105">
        <v>14</v>
      </c>
      <c r="V20" s="156">
        <v>105655.9221039656</v>
      </c>
      <c r="W20" s="156">
        <v>106881.4329626531</v>
      </c>
      <c r="X20" s="156">
        <v>116228.65977705935</v>
      </c>
      <c r="Y20" s="156">
        <v>109369.26331005932</v>
      </c>
      <c r="Z20" s="156">
        <v>120617.54760490308</v>
      </c>
    </row>
    <row r="21" spans="1:26" ht="13" x14ac:dyDescent="0.3">
      <c r="A21" s="86" t="s">
        <v>232</v>
      </c>
      <c r="B21" s="79">
        <v>1600</v>
      </c>
      <c r="C21" s="237">
        <v>551</v>
      </c>
      <c r="D21" s="237">
        <v>1848</v>
      </c>
      <c r="E21" s="237">
        <v>3152</v>
      </c>
      <c r="F21" s="237">
        <v>3863</v>
      </c>
      <c r="G21" s="237">
        <v>4283</v>
      </c>
      <c r="H21" s="237">
        <v>4694</v>
      </c>
      <c r="I21" s="237">
        <v>450.94208894791308</v>
      </c>
      <c r="J21" s="237">
        <v>1576.691671476533</v>
      </c>
      <c r="K21" s="237">
        <v>2689.2489981028311</v>
      </c>
      <c r="L21" s="237">
        <v>3295.8657613170167</v>
      </c>
      <c r="M21" s="237">
        <v>3654.2047775616834</v>
      </c>
      <c r="N21" s="237">
        <v>4004.8651006011069</v>
      </c>
      <c r="O21" s="237">
        <v>355.78296695010062</v>
      </c>
      <c r="P21" s="237">
        <v>1306.742722584137</v>
      </c>
      <c r="Q21" s="237">
        <v>2228.816591766883</v>
      </c>
      <c r="R21" s="237">
        <v>2731.5731262675981</v>
      </c>
      <c r="S21" s="237">
        <v>3028.560108673084</v>
      </c>
      <c r="T21" s="237">
        <v>3319.1830843127373</v>
      </c>
      <c r="U21" s="105">
        <v>14</v>
      </c>
      <c r="V21" s="156">
        <v>112477.06822600043</v>
      </c>
      <c r="W21" s="156">
        <v>113784.27980860043</v>
      </c>
      <c r="X21" s="156">
        <v>123754.65507730044</v>
      </c>
      <c r="Y21" s="156">
        <v>116437.96551250042</v>
      </c>
      <c r="Z21" s="156">
        <v>128436.13542700045</v>
      </c>
    </row>
    <row r="22" spans="1:26" ht="13" x14ac:dyDescent="0.3">
      <c r="A22" s="85" t="s">
        <v>233</v>
      </c>
      <c r="B22" s="74">
        <v>1700</v>
      </c>
      <c r="C22" s="237">
        <v>597</v>
      </c>
      <c r="D22" s="237">
        <v>2041.9999999999998</v>
      </c>
      <c r="E22" s="237">
        <v>3491</v>
      </c>
      <c r="F22" s="237">
        <v>4280</v>
      </c>
      <c r="G22" s="237">
        <v>4747</v>
      </c>
      <c r="H22" s="237">
        <v>5204</v>
      </c>
      <c r="I22" s="237">
        <v>488.58879691815622</v>
      </c>
      <c r="J22" s="237">
        <v>1742.210169456212</v>
      </c>
      <c r="K22" s="237">
        <v>2978.4797755003119</v>
      </c>
      <c r="L22" s="237">
        <v>3651.6452131599358</v>
      </c>
      <c r="M22" s="237">
        <v>4050.0840716986481</v>
      </c>
      <c r="N22" s="237">
        <v>4439.9910488982023</v>
      </c>
      <c r="O22" s="237">
        <v>385.48535620546295</v>
      </c>
      <c r="P22" s="237">
        <v>1443.9224239809564</v>
      </c>
      <c r="Q22" s="237">
        <v>2468.527513279882</v>
      </c>
      <c r="R22" s="237">
        <v>3026.4387730844737</v>
      </c>
      <c r="S22" s="237">
        <v>3356.6600130448583</v>
      </c>
      <c r="T22" s="237">
        <v>3679.8101343765411</v>
      </c>
      <c r="U22" s="105">
        <v>16.600000000000001</v>
      </c>
      <c r="V22" s="156">
        <v>119428.83759816994</v>
      </c>
      <c r="W22" s="156">
        <v>120817.74990468244</v>
      </c>
      <c r="X22" s="156">
        <v>131411.27362767616</v>
      </c>
      <c r="Y22" s="156">
        <v>123637.29096507619</v>
      </c>
      <c r="Z22" s="156">
        <v>136385.34649923243</v>
      </c>
    </row>
    <row r="23" spans="1:26" ht="13" x14ac:dyDescent="0.3">
      <c r="A23" s="86" t="s">
        <v>234</v>
      </c>
      <c r="B23" s="79">
        <v>1800</v>
      </c>
      <c r="C23" s="237">
        <v>639</v>
      </c>
      <c r="D23" s="237">
        <v>2230</v>
      </c>
      <c r="E23" s="237">
        <v>3824</v>
      </c>
      <c r="F23" s="237">
        <v>4691</v>
      </c>
      <c r="G23" s="237">
        <v>5205</v>
      </c>
      <c r="H23" s="237">
        <v>5707</v>
      </c>
      <c r="I23" s="237">
        <v>522.9618781083783</v>
      </c>
      <c r="J23" s="237">
        <v>1902.6095386323962</v>
      </c>
      <c r="K23" s="237">
        <v>3262.5914240942975</v>
      </c>
      <c r="L23" s="237">
        <v>4002.3055361993593</v>
      </c>
      <c r="M23" s="237">
        <v>4440.8442370321181</v>
      </c>
      <c r="N23" s="237">
        <v>4869.1446802578857</v>
      </c>
      <c r="O23" s="237">
        <v>412.60492900383724</v>
      </c>
      <c r="P23" s="237">
        <v>1576.8594542005549</v>
      </c>
      <c r="Q23" s="237">
        <v>2703.9957636156601</v>
      </c>
      <c r="R23" s="237">
        <v>3317.061748724127</v>
      </c>
      <c r="S23" s="237">
        <v>3680.5172462394121</v>
      </c>
      <c r="T23" s="237">
        <v>4035.4874014002544</v>
      </c>
      <c r="U23" s="105">
        <v>17.600000000000001</v>
      </c>
      <c r="V23" s="156">
        <v>126443.30613040416</v>
      </c>
      <c r="W23" s="156">
        <v>127913.91916082916</v>
      </c>
      <c r="X23" s="156">
        <v>139130.59133811665</v>
      </c>
      <c r="Y23" s="156">
        <v>130899.31557771665</v>
      </c>
      <c r="Z23" s="156">
        <v>144397.25673152914</v>
      </c>
    </row>
    <row r="24" spans="1:26" ht="13" x14ac:dyDescent="0.3">
      <c r="A24" s="85" t="s">
        <v>235</v>
      </c>
      <c r="B24" s="74">
        <v>1900</v>
      </c>
      <c r="C24" s="237">
        <v>681</v>
      </c>
      <c r="D24" s="237">
        <v>2417</v>
      </c>
      <c r="E24" s="237">
        <v>4155</v>
      </c>
      <c r="F24" s="237">
        <v>5101</v>
      </c>
      <c r="G24" s="237">
        <v>5661</v>
      </c>
      <c r="H24" s="237">
        <v>6209</v>
      </c>
      <c r="I24" s="237">
        <v>557.33495929860032</v>
      </c>
      <c r="J24" s="237">
        <v>2062.1557196746644</v>
      </c>
      <c r="K24" s="237">
        <v>3544.9966964204518</v>
      </c>
      <c r="L24" s="237">
        <v>4352.1126711048664</v>
      </c>
      <c r="M24" s="237">
        <v>4829.8980260977551</v>
      </c>
      <c r="N24" s="237">
        <v>5297.4451234836542</v>
      </c>
      <c r="O24" s="237">
        <v>439.72450180221153</v>
      </c>
      <c r="P24" s="237">
        <v>1709.0893725572828</v>
      </c>
      <c r="Q24" s="237">
        <v>2938.0497902256975</v>
      </c>
      <c r="R24" s="237">
        <v>3606.9776125009107</v>
      </c>
      <c r="S24" s="237">
        <v>4002.9602557082244</v>
      </c>
      <c r="T24" s="237">
        <v>4390.4575565610967</v>
      </c>
      <c r="U24" s="105">
        <v>18.7</v>
      </c>
      <c r="V24" s="156">
        <v>133395.07550257369</v>
      </c>
      <c r="W24" s="156">
        <v>134947.38925691115</v>
      </c>
      <c r="X24" s="156">
        <v>146787.20988849242</v>
      </c>
      <c r="Y24" s="156">
        <v>138098.64103029241</v>
      </c>
      <c r="Z24" s="156">
        <v>152346.46780376119</v>
      </c>
    </row>
    <row r="25" spans="1:26" ht="13" x14ac:dyDescent="0.3">
      <c r="A25" s="86" t="s">
        <v>236</v>
      </c>
      <c r="B25" s="79">
        <v>2000</v>
      </c>
      <c r="C25" s="237">
        <v>726</v>
      </c>
      <c r="D25" s="237">
        <v>2457</v>
      </c>
      <c r="E25" s="237">
        <v>4195</v>
      </c>
      <c r="F25" s="237">
        <v>5142</v>
      </c>
      <c r="G25" s="237">
        <v>5703</v>
      </c>
      <c r="H25" s="237">
        <v>6251</v>
      </c>
      <c r="I25" s="237">
        <v>594.16326057383833</v>
      </c>
      <c r="J25" s="237">
        <v>2096.2832450312994</v>
      </c>
      <c r="K25" s="237">
        <v>3579.1242217770869</v>
      </c>
      <c r="L25" s="237">
        <v>4387.0933845954178</v>
      </c>
      <c r="M25" s="237">
        <v>4865.7319277222232</v>
      </c>
      <c r="N25" s="237">
        <v>5333.2790251081215</v>
      </c>
      <c r="O25" s="237">
        <v>468.78118694332676</v>
      </c>
      <c r="P25" s="237">
        <v>1737.3738470720912</v>
      </c>
      <c r="Q25" s="237">
        <v>2966.3342647405057</v>
      </c>
      <c r="R25" s="237">
        <v>3635.9691988785894</v>
      </c>
      <c r="S25" s="237">
        <v>4032.6589539487736</v>
      </c>
      <c r="T25" s="237">
        <v>4420.1562548016454</v>
      </c>
      <c r="U25" s="105">
        <v>18.7</v>
      </c>
      <c r="V25" s="156">
        <v>140216.22162460844</v>
      </c>
      <c r="W25" s="156">
        <v>141850.23610285844</v>
      </c>
      <c r="X25" s="156">
        <v>154313.20518873344</v>
      </c>
      <c r="Y25" s="156">
        <v>145167.34323273346</v>
      </c>
      <c r="Z25" s="156">
        <v>160165.05562585848</v>
      </c>
    </row>
    <row r="26" spans="1:26" ht="13" x14ac:dyDescent="0.3">
      <c r="A26" s="85" t="s">
        <v>237</v>
      </c>
      <c r="B26" s="74">
        <v>2100</v>
      </c>
      <c r="C26" s="237">
        <v>768</v>
      </c>
      <c r="D26" s="237">
        <v>2799</v>
      </c>
      <c r="E26" s="237">
        <v>4827</v>
      </c>
      <c r="F26" s="237">
        <v>5930</v>
      </c>
      <c r="G26" s="237">
        <v>6583</v>
      </c>
      <c r="H26" s="237">
        <v>7222</v>
      </c>
      <c r="I26" s="237">
        <v>628.53634176406024</v>
      </c>
      <c r="J26" s="237">
        <v>2388.0735868305283</v>
      </c>
      <c r="K26" s="237">
        <v>4118.3391224119177</v>
      </c>
      <c r="L26" s="237">
        <v>5059.4056341211253</v>
      </c>
      <c r="M26" s="237">
        <v>5616.5374855681912</v>
      </c>
      <c r="N26" s="237">
        <v>6161.7247031404331</v>
      </c>
      <c r="O26" s="237">
        <v>495.90075974170105</v>
      </c>
      <c r="P26" s="237">
        <v>1979.2061041737011</v>
      </c>
      <c r="Q26" s="237">
        <v>3413.2289620744746</v>
      </c>
      <c r="R26" s="237">
        <v>4193.1733468203092</v>
      </c>
      <c r="S26" s="237">
        <v>4654.9173932745525</v>
      </c>
      <c r="T26" s="237">
        <v>5106.7618736486138</v>
      </c>
      <c r="U26" s="105">
        <v>22.3</v>
      </c>
      <c r="V26" s="156">
        <v>147199.34057681035</v>
      </c>
      <c r="W26" s="156">
        <v>148915.05577897289</v>
      </c>
      <c r="X26" s="156">
        <v>162001.17331914158</v>
      </c>
      <c r="Y26" s="156">
        <v>152398.01826534161</v>
      </c>
      <c r="Z26" s="156">
        <v>168145.61627812285</v>
      </c>
    </row>
    <row r="27" spans="1:26" ht="13" x14ac:dyDescent="0.3">
      <c r="A27" s="86" t="s">
        <v>238</v>
      </c>
      <c r="B27" s="79">
        <v>2200</v>
      </c>
      <c r="C27" s="237">
        <v>810</v>
      </c>
      <c r="D27" s="237">
        <v>2986</v>
      </c>
      <c r="E27" s="237">
        <v>5159</v>
      </c>
      <c r="F27" s="237">
        <v>6340</v>
      </c>
      <c r="G27" s="237">
        <v>7040</v>
      </c>
      <c r="H27" s="237">
        <v>7724</v>
      </c>
      <c r="I27" s="237">
        <v>662.90942295428238</v>
      </c>
      <c r="J27" s="237">
        <v>2547.6197678727963</v>
      </c>
      <c r="K27" s="237">
        <v>4401.5975828719875</v>
      </c>
      <c r="L27" s="237">
        <v>5409.2127690266334</v>
      </c>
      <c r="M27" s="237">
        <v>6006.444462767744</v>
      </c>
      <c r="N27" s="237">
        <v>6590.0251463662016</v>
      </c>
      <c r="O27" s="237">
        <v>523.0203325400754</v>
      </c>
      <c r="P27" s="237">
        <v>2111.4360225304295</v>
      </c>
      <c r="Q27" s="237">
        <v>3647.9901005473826</v>
      </c>
      <c r="R27" s="237">
        <v>4483.0892105970934</v>
      </c>
      <c r="S27" s="237">
        <v>4978.0675146062358</v>
      </c>
      <c r="T27" s="237">
        <v>5461.7320288094561</v>
      </c>
      <c r="U27" s="105">
        <v>23.4</v>
      </c>
      <c r="V27" s="156">
        <v>154182.45952901221</v>
      </c>
      <c r="W27" s="156">
        <v>155979.87545508717</v>
      </c>
      <c r="X27" s="156">
        <v>169689.14144954973</v>
      </c>
      <c r="Y27" s="156">
        <v>159628.69329794974</v>
      </c>
      <c r="Z27" s="156">
        <v>176126.17693038724</v>
      </c>
    </row>
    <row r="28" spans="1:26" ht="13" x14ac:dyDescent="0.3">
      <c r="A28" s="85" t="s">
        <v>239</v>
      </c>
      <c r="B28" s="74">
        <v>2300</v>
      </c>
      <c r="C28" s="237">
        <v>855</v>
      </c>
      <c r="D28" s="237">
        <v>3180</v>
      </c>
      <c r="E28" s="237">
        <v>5497</v>
      </c>
      <c r="F28" s="237">
        <v>6757</v>
      </c>
      <c r="G28" s="237">
        <v>7504</v>
      </c>
      <c r="H28" s="237">
        <v>8234</v>
      </c>
      <c r="I28" s="237">
        <v>699.73772422952015</v>
      </c>
      <c r="J28" s="237">
        <v>2713.1382658524753</v>
      </c>
      <c r="K28" s="237">
        <v>4689.9751721355524</v>
      </c>
      <c r="L28" s="237">
        <v>5764.9922208695525</v>
      </c>
      <c r="M28" s="237">
        <v>6402.3237569047087</v>
      </c>
      <c r="N28" s="237">
        <v>7025.151094663297</v>
      </c>
      <c r="O28" s="237">
        <v>552.07701768119068</v>
      </c>
      <c r="P28" s="237">
        <v>2248.6157239272488</v>
      </c>
      <c r="Q28" s="237">
        <v>3886.9939101975115</v>
      </c>
      <c r="R28" s="237">
        <v>4777.954857413969</v>
      </c>
      <c r="S28" s="237">
        <v>5306.1674189780106</v>
      </c>
      <c r="T28" s="237">
        <v>5822.3590788732599</v>
      </c>
      <c r="U28" s="105">
        <v>25.9</v>
      </c>
      <c r="V28" s="156">
        <v>161165.57848121409</v>
      </c>
      <c r="W28" s="156">
        <v>163044.69513120162</v>
      </c>
      <c r="X28" s="156">
        <v>177377.10957995782</v>
      </c>
      <c r="Y28" s="156">
        <v>166859.36833055783</v>
      </c>
      <c r="Z28" s="156">
        <v>184106.73758265155</v>
      </c>
    </row>
    <row r="29" spans="1:26" ht="13" x14ac:dyDescent="0.3">
      <c r="A29" s="86" t="s">
        <v>240</v>
      </c>
      <c r="B29" s="79">
        <v>2400</v>
      </c>
      <c r="C29" s="237">
        <v>898</v>
      </c>
      <c r="D29" s="237">
        <v>3368</v>
      </c>
      <c r="E29" s="237">
        <v>5830</v>
      </c>
      <c r="F29" s="237">
        <v>7168</v>
      </c>
      <c r="G29" s="237">
        <v>7961</v>
      </c>
      <c r="H29" s="237">
        <v>8737</v>
      </c>
      <c r="I29" s="237">
        <v>734.92921211474754</v>
      </c>
      <c r="J29" s="237">
        <v>2873.5376350286592</v>
      </c>
      <c r="K29" s="237">
        <v>4974.086820729538</v>
      </c>
      <c r="L29" s="237">
        <v>6115.6525439089764</v>
      </c>
      <c r="M29" s="237">
        <v>6792.2307341042633</v>
      </c>
      <c r="N29" s="237">
        <v>7454.3047260229805</v>
      </c>
      <c r="O29" s="237">
        <v>579.84229459381186</v>
      </c>
      <c r="P29" s="237">
        <v>2381.5527541468468</v>
      </c>
      <c r="Q29" s="237">
        <v>4122.4621605332895</v>
      </c>
      <c r="R29" s="237">
        <v>5068.5778330536223</v>
      </c>
      <c r="S29" s="237">
        <v>5629.3175403096939</v>
      </c>
      <c r="T29" s="237">
        <v>6178.0363458969723</v>
      </c>
      <c r="U29" s="105">
        <v>27</v>
      </c>
      <c r="V29" s="156">
        <v>167986.72460324885</v>
      </c>
      <c r="W29" s="156">
        <v>169947.54197714885</v>
      </c>
      <c r="X29" s="156">
        <v>184903.10488019887</v>
      </c>
      <c r="Y29" s="156">
        <v>173928.07053299889</v>
      </c>
      <c r="Z29" s="156">
        <v>191925.32540474887</v>
      </c>
    </row>
    <row r="30" spans="1:26" ht="13" x14ac:dyDescent="0.3">
      <c r="A30" s="85" t="s">
        <v>241</v>
      </c>
      <c r="B30" s="74">
        <v>2500</v>
      </c>
      <c r="C30" s="237">
        <v>939</v>
      </c>
      <c r="D30" s="237">
        <v>3554</v>
      </c>
      <c r="E30" s="237">
        <v>6162</v>
      </c>
      <c r="F30" s="237">
        <v>7578</v>
      </c>
      <c r="G30" s="237">
        <v>8418</v>
      </c>
      <c r="H30" s="237">
        <v>9239</v>
      </c>
      <c r="I30" s="237">
        <v>768.4838866099642</v>
      </c>
      <c r="J30" s="237">
        <v>3032.2306279370118</v>
      </c>
      <c r="K30" s="237">
        <v>5257.3452811896086</v>
      </c>
      <c r="L30" s="237">
        <v>6465.4596788144836</v>
      </c>
      <c r="M30" s="237">
        <v>7182.137711303817</v>
      </c>
      <c r="N30" s="237">
        <v>7882.605169248749</v>
      </c>
      <c r="O30" s="237">
        <v>606.31616327793915</v>
      </c>
      <c r="P30" s="237">
        <v>2513.0755606407047</v>
      </c>
      <c r="Q30" s="237">
        <v>4357.2232990061966</v>
      </c>
      <c r="R30" s="237">
        <v>5358.4936968304064</v>
      </c>
      <c r="S30" s="237">
        <v>5952.4676616413772</v>
      </c>
      <c r="T30" s="237">
        <v>6533.0065010578155</v>
      </c>
      <c r="U30" s="105">
        <v>28.1</v>
      </c>
      <c r="V30" s="156">
        <v>174969.8435554507</v>
      </c>
      <c r="W30" s="156">
        <v>177012.36165326327</v>
      </c>
      <c r="X30" s="156">
        <v>192591.07301060695</v>
      </c>
      <c r="Y30" s="156">
        <v>181158.74556560698</v>
      </c>
      <c r="Z30" s="156">
        <v>199905.88605701324</v>
      </c>
    </row>
    <row r="31" spans="1:26" ht="13" x14ac:dyDescent="0.3">
      <c r="A31" s="86" t="s">
        <v>242</v>
      </c>
      <c r="B31" s="79">
        <v>2600</v>
      </c>
      <c r="C31" s="237">
        <v>984</v>
      </c>
      <c r="D31" s="237">
        <v>3594</v>
      </c>
      <c r="E31" s="237">
        <v>6202</v>
      </c>
      <c r="F31" s="237">
        <v>7620</v>
      </c>
      <c r="G31" s="237">
        <v>8460</v>
      </c>
      <c r="H31" s="237">
        <v>9281</v>
      </c>
      <c r="I31" s="237">
        <v>805.31218788520221</v>
      </c>
      <c r="J31" s="237">
        <v>3066.3581532936469</v>
      </c>
      <c r="K31" s="237">
        <v>5291.4728065462432</v>
      </c>
      <c r="L31" s="237">
        <v>6501.2935804389508</v>
      </c>
      <c r="M31" s="237">
        <v>7217.9716129282842</v>
      </c>
      <c r="N31" s="237">
        <v>7918.4390708732162</v>
      </c>
      <c r="O31" s="237">
        <v>635.37284841905455</v>
      </c>
      <c r="P31" s="237">
        <v>2541.3600351555133</v>
      </c>
      <c r="Q31" s="237">
        <v>4385.5077735210052</v>
      </c>
      <c r="R31" s="237">
        <v>5388.1923950709543</v>
      </c>
      <c r="S31" s="237">
        <v>5982.1663598819259</v>
      </c>
      <c r="T31" s="237">
        <v>6562.7051992983634</v>
      </c>
      <c r="U31" s="105">
        <v>28.1</v>
      </c>
      <c r="V31" s="156">
        <v>181952.96250765261</v>
      </c>
      <c r="W31" s="156">
        <v>184077.18132937761</v>
      </c>
      <c r="X31" s="156">
        <v>200279.0411410151</v>
      </c>
      <c r="Y31" s="156">
        <v>188389.42059821507</v>
      </c>
      <c r="Z31" s="156">
        <v>207886.44670927766</v>
      </c>
    </row>
    <row r="32" spans="1:26" ht="13" x14ac:dyDescent="0.3">
      <c r="A32" s="85" t="s">
        <v>243</v>
      </c>
      <c r="B32" s="74">
        <v>2700</v>
      </c>
      <c r="C32" s="237">
        <v>1027</v>
      </c>
      <c r="D32" s="237">
        <v>3786</v>
      </c>
      <c r="E32" s="237">
        <v>6538</v>
      </c>
      <c r="F32" s="237">
        <v>8035</v>
      </c>
      <c r="G32" s="237">
        <v>8921</v>
      </c>
      <c r="H32" s="237">
        <v>9788</v>
      </c>
      <c r="I32" s="237">
        <v>840.50367577042948</v>
      </c>
      <c r="J32" s="237">
        <v>3230.1702750054947</v>
      </c>
      <c r="K32" s="237">
        <v>5578.1440195419764</v>
      </c>
      <c r="L32" s="237">
        <v>6855.3666560140382</v>
      </c>
      <c r="M32" s="237">
        <v>7611.2913426635005</v>
      </c>
      <c r="N32" s="237">
        <v>8351.0054547685631</v>
      </c>
      <c r="O32" s="237">
        <v>663.13812533167572</v>
      </c>
      <c r="P32" s="237">
        <v>2677.1255128265925</v>
      </c>
      <c r="Q32" s="237">
        <v>4623.0973594453935</v>
      </c>
      <c r="R32" s="237">
        <v>5681.6438181620897</v>
      </c>
      <c r="S32" s="237">
        <v>6308.1449286650895</v>
      </c>
      <c r="T32" s="237">
        <v>6921.210913773557</v>
      </c>
      <c r="U32" s="105">
        <v>30.6</v>
      </c>
      <c r="V32" s="156">
        <v>188967.4310398869</v>
      </c>
      <c r="W32" s="156">
        <v>191173.35058552434</v>
      </c>
      <c r="X32" s="156">
        <v>207998.35885145559</v>
      </c>
      <c r="Y32" s="156">
        <v>195651.44521085557</v>
      </c>
      <c r="Z32" s="156">
        <v>215898.35694157431</v>
      </c>
    </row>
    <row r="33" spans="1:26" ht="13" x14ac:dyDescent="0.3">
      <c r="A33" s="86" t="s">
        <v>244</v>
      </c>
      <c r="B33" s="79">
        <v>2800</v>
      </c>
      <c r="C33" s="237">
        <v>1068</v>
      </c>
      <c r="D33" s="237">
        <v>3973</v>
      </c>
      <c r="E33" s="237">
        <v>6870</v>
      </c>
      <c r="F33" s="237">
        <v>8445</v>
      </c>
      <c r="G33" s="237">
        <v>9378</v>
      </c>
      <c r="H33" s="237">
        <v>10290</v>
      </c>
      <c r="I33" s="237">
        <v>874.05835026564637</v>
      </c>
      <c r="J33" s="237">
        <v>3389.7164560477627</v>
      </c>
      <c r="K33" s="237">
        <v>5861.4024800020461</v>
      </c>
      <c r="L33" s="237">
        <v>7205.1737909195463</v>
      </c>
      <c r="M33" s="237">
        <v>8001.198319863056</v>
      </c>
      <c r="N33" s="237">
        <v>8779.3058979943307</v>
      </c>
      <c r="O33" s="237">
        <v>689.61199401580313</v>
      </c>
      <c r="P33" s="237">
        <v>2809.3554311833204</v>
      </c>
      <c r="Q33" s="237">
        <v>4857.8584979183015</v>
      </c>
      <c r="R33" s="237">
        <v>5971.5596819388729</v>
      </c>
      <c r="S33" s="237">
        <v>6631.2950499967737</v>
      </c>
      <c r="T33" s="237">
        <v>7276.1810689343993</v>
      </c>
      <c r="U33" s="105">
        <v>31.7</v>
      </c>
      <c r="V33" s="156">
        <v>195725.878001857</v>
      </c>
      <c r="W33" s="156">
        <v>198013.49827140698</v>
      </c>
      <c r="X33" s="156">
        <v>215461.65499163201</v>
      </c>
      <c r="Y33" s="156">
        <v>202657.44825323197</v>
      </c>
      <c r="Z33" s="156">
        <v>223654.24560360701</v>
      </c>
    </row>
    <row r="34" spans="1:26" ht="13" x14ac:dyDescent="0.3">
      <c r="A34" s="85" t="s">
        <v>245</v>
      </c>
      <c r="B34" s="74">
        <v>2900</v>
      </c>
      <c r="C34" s="237">
        <v>1114</v>
      </c>
      <c r="D34" s="237">
        <v>4163</v>
      </c>
      <c r="E34" s="237">
        <v>7205</v>
      </c>
      <c r="F34" s="237">
        <v>8858</v>
      </c>
      <c r="G34" s="237">
        <v>9838</v>
      </c>
      <c r="H34" s="237">
        <v>10796</v>
      </c>
      <c r="I34" s="237">
        <v>911.70505823588962</v>
      </c>
      <c r="J34" s="237">
        <v>3551.8222014917783</v>
      </c>
      <c r="K34" s="237">
        <v>6147.2205048638634</v>
      </c>
      <c r="L34" s="237">
        <v>7557.5404902268019</v>
      </c>
      <c r="M34" s="237">
        <v>8393.6648614643545</v>
      </c>
      <c r="N34" s="237">
        <v>9211.0190937557618</v>
      </c>
      <c r="O34" s="237">
        <v>719.31438327116541</v>
      </c>
      <c r="P34" s="237">
        <v>2943.7066851286595</v>
      </c>
      <c r="Q34" s="237">
        <v>5094.7409719798197</v>
      </c>
      <c r="R34" s="237">
        <v>6263.5968813042673</v>
      </c>
      <c r="S34" s="237">
        <v>6956.5665069170664</v>
      </c>
      <c r="T34" s="237">
        <v>7633.9796715467219</v>
      </c>
      <c r="U34" s="105">
        <v>32.799999999999997</v>
      </c>
      <c r="V34" s="156">
        <v>201807.69652812931</v>
      </c>
      <c r="W34" s="156">
        <v>204177.0175215918</v>
      </c>
      <c r="X34" s="156">
        <v>222248.32269611055</v>
      </c>
      <c r="Y34" s="156">
        <v>208986.82285991055</v>
      </c>
      <c r="Z34" s="156">
        <v>230733.5058299418</v>
      </c>
    </row>
    <row r="35" spans="1:26" ht="13" x14ac:dyDescent="0.3">
      <c r="A35" s="86" t="s">
        <v>246</v>
      </c>
      <c r="B35" s="79">
        <v>3000</v>
      </c>
      <c r="C35" s="237">
        <v>1156</v>
      </c>
      <c r="D35" s="237">
        <v>4201</v>
      </c>
      <c r="E35" s="237">
        <v>7242</v>
      </c>
      <c r="F35" s="237">
        <v>8897</v>
      </c>
      <c r="G35" s="237">
        <v>9877</v>
      </c>
      <c r="H35" s="237">
        <v>10835</v>
      </c>
      <c r="I35" s="237">
        <v>946.07813942611153</v>
      </c>
      <c r="J35" s="237">
        <v>3584.2433505805811</v>
      </c>
      <c r="K35" s="237">
        <v>6178.7884658187504</v>
      </c>
      <c r="L35" s="237">
        <v>7590.8148274495206</v>
      </c>
      <c r="M35" s="237">
        <v>8426.939198687076</v>
      </c>
      <c r="N35" s="237">
        <v>9244.2934309784814</v>
      </c>
      <c r="O35" s="237">
        <v>746.43395606953959</v>
      </c>
      <c r="P35" s="237">
        <v>2970.5769359177266</v>
      </c>
      <c r="Q35" s="237">
        <v>5120.9041109060172</v>
      </c>
      <c r="R35" s="237">
        <v>6291.1742439562049</v>
      </c>
      <c r="S35" s="237">
        <v>6984.1438695690058</v>
      </c>
      <c r="T35" s="237">
        <v>7661.5570341986613</v>
      </c>
      <c r="U35" s="105">
        <v>32.799999999999997</v>
      </c>
      <c r="V35" s="156">
        <v>207889.51505440162</v>
      </c>
      <c r="W35" s="156">
        <v>210340.53677177668</v>
      </c>
      <c r="X35" s="156">
        <v>229034.99040058916</v>
      </c>
      <c r="Y35" s="156">
        <v>215316.19746658913</v>
      </c>
      <c r="Z35" s="156">
        <v>237812.7660562766</v>
      </c>
    </row>
    <row r="36" spans="1:26" ht="13" x14ac:dyDescent="0.3">
      <c r="A36" s="85" t="s">
        <v>247</v>
      </c>
      <c r="B36" s="74" t="s">
        <v>30</v>
      </c>
      <c r="C36" s="237">
        <v>1198</v>
      </c>
      <c r="D36" s="237">
        <v>4541</v>
      </c>
      <c r="E36" s="237">
        <v>7873</v>
      </c>
      <c r="F36" s="237">
        <v>9683</v>
      </c>
      <c r="G36" s="237">
        <v>10756</v>
      </c>
      <c r="H36" s="237">
        <v>11805</v>
      </c>
      <c r="I36" s="237">
        <v>980.45122061633356</v>
      </c>
      <c r="J36" s="237">
        <v>3874.3273161119782</v>
      </c>
      <c r="K36" s="237">
        <v>6717.1501783196663</v>
      </c>
      <c r="L36" s="237">
        <v>8261.4207007073946</v>
      </c>
      <c r="M36" s="237">
        <v>9176.891568399129</v>
      </c>
      <c r="N36" s="237">
        <v>10071.885920876879</v>
      </c>
      <c r="O36" s="237">
        <v>773.55352886791388</v>
      </c>
      <c r="P36" s="237">
        <v>3210.994969293597</v>
      </c>
      <c r="Q36" s="237">
        <v>5567.091696377116</v>
      </c>
      <c r="R36" s="237">
        <v>6846.9641681721851</v>
      </c>
      <c r="S36" s="237">
        <v>7605.6951970319142</v>
      </c>
      <c r="T36" s="237">
        <v>8347.4555411827569</v>
      </c>
      <c r="U36" s="105">
        <v>36.4</v>
      </c>
      <c r="V36" s="156">
        <v>223146.3106701363</v>
      </c>
      <c r="W36" s="156">
        <v>225679.03311142381</v>
      </c>
      <c r="X36" s="156">
        <v>244996.63519453001</v>
      </c>
      <c r="Y36" s="156">
        <v>230820.54916273005</v>
      </c>
      <c r="Z36" s="156">
        <v>254067.00337207378</v>
      </c>
    </row>
    <row r="37" spans="1:26" ht="13" x14ac:dyDescent="0.3">
      <c r="A37" s="86" t="s">
        <v>248</v>
      </c>
      <c r="B37" s="80" t="s">
        <v>31</v>
      </c>
      <c r="C37" s="237">
        <v>1102</v>
      </c>
      <c r="D37" s="237">
        <v>3696</v>
      </c>
      <c r="E37" s="237">
        <v>6304</v>
      </c>
      <c r="F37" s="237">
        <v>7726</v>
      </c>
      <c r="G37" s="237">
        <v>8566</v>
      </c>
      <c r="H37" s="237">
        <v>9388</v>
      </c>
      <c r="I37" s="237">
        <v>901.88417789582616</v>
      </c>
      <c r="J37" s="237">
        <v>3153.3833429530659</v>
      </c>
      <c r="K37" s="237">
        <v>5378.4979962056623</v>
      </c>
      <c r="L37" s="237">
        <v>6591.7315226340334</v>
      </c>
      <c r="M37" s="237">
        <v>7308.4095551233668</v>
      </c>
      <c r="N37" s="237">
        <v>8009.7302012022137</v>
      </c>
      <c r="O37" s="237">
        <v>711.56593390020123</v>
      </c>
      <c r="P37" s="237">
        <v>2613.4854451682741</v>
      </c>
      <c r="Q37" s="237">
        <v>4457.633183533766</v>
      </c>
      <c r="R37" s="237">
        <v>5463.1462525351963</v>
      </c>
      <c r="S37" s="237">
        <v>6057.1202173461679</v>
      </c>
      <c r="T37" s="237">
        <v>6638.3661686254745</v>
      </c>
      <c r="U37" s="106">
        <v>28</v>
      </c>
      <c r="V37" s="156">
        <v>230037.99334724387</v>
      </c>
      <c r="W37" s="156">
        <v>232652.41651244389</v>
      </c>
      <c r="X37" s="156">
        <v>252593.16704984391</v>
      </c>
      <c r="Y37" s="156">
        <v>237959.78792024392</v>
      </c>
      <c r="Z37" s="156">
        <v>261956.12774924393</v>
      </c>
    </row>
    <row r="38" spans="1:26" ht="13" x14ac:dyDescent="0.3">
      <c r="A38" s="85" t="s">
        <v>249</v>
      </c>
      <c r="B38" s="74" t="s">
        <v>32</v>
      </c>
      <c r="C38" s="237">
        <v>1148.0000000000002</v>
      </c>
      <c r="D38" s="237">
        <v>3889.9999999999995</v>
      </c>
      <c r="E38" s="237">
        <v>6643.0000000000009</v>
      </c>
      <c r="F38" s="237">
        <v>8143.0000000000009</v>
      </c>
      <c r="G38" s="237">
        <v>9030.0000000000018</v>
      </c>
      <c r="H38" s="237">
        <v>9898</v>
      </c>
      <c r="I38" s="237">
        <v>939.53088586606941</v>
      </c>
      <c r="J38" s="237">
        <v>3318.901840932745</v>
      </c>
      <c r="K38" s="237">
        <v>5667.7287736031431</v>
      </c>
      <c r="L38" s="237">
        <v>6947.5109744769516</v>
      </c>
      <c r="M38" s="237">
        <v>7704.2888492603315</v>
      </c>
      <c r="N38" s="237">
        <v>8444.8561494993082</v>
      </c>
      <c r="O38" s="237">
        <v>741.26832315556362</v>
      </c>
      <c r="P38" s="237">
        <v>2750.6651465650934</v>
      </c>
      <c r="Q38" s="237">
        <v>4697.3441050467654</v>
      </c>
      <c r="R38" s="237">
        <v>5758.0118993520719</v>
      </c>
      <c r="S38" s="237">
        <v>6385.2201217179427</v>
      </c>
      <c r="T38" s="237">
        <v>6998.9932186892784</v>
      </c>
      <c r="U38" s="105">
        <v>30.6</v>
      </c>
      <c r="V38" s="156">
        <v>237060.29927448614</v>
      </c>
      <c r="W38" s="156">
        <v>239756.42316359867</v>
      </c>
      <c r="X38" s="156">
        <v>260320.32215529241</v>
      </c>
      <c r="Y38" s="156">
        <v>245229.64992789246</v>
      </c>
      <c r="Z38" s="156">
        <v>269975.87537654868</v>
      </c>
    </row>
    <row r="39" spans="1:26" ht="13" x14ac:dyDescent="0.3">
      <c r="A39" s="86" t="s">
        <v>250</v>
      </c>
      <c r="B39" s="80" t="s">
        <v>33</v>
      </c>
      <c r="C39" s="237">
        <v>1194</v>
      </c>
      <c r="D39" s="237">
        <v>4083.9999999999995</v>
      </c>
      <c r="E39" s="237">
        <v>6982</v>
      </c>
      <c r="F39" s="237">
        <v>8560</v>
      </c>
      <c r="G39" s="237">
        <v>9494</v>
      </c>
      <c r="H39" s="237">
        <v>10408</v>
      </c>
      <c r="I39" s="237">
        <v>977.17759383631244</v>
      </c>
      <c r="J39" s="237">
        <v>3484.4203389124241</v>
      </c>
      <c r="K39" s="237">
        <v>5956.9595510006238</v>
      </c>
      <c r="L39" s="237">
        <v>7303.2904263198716</v>
      </c>
      <c r="M39" s="237">
        <v>8100.1681433972963</v>
      </c>
      <c r="N39" s="237">
        <v>8879.9820977964046</v>
      </c>
      <c r="O39" s="237">
        <v>770.9707124109259</v>
      </c>
      <c r="P39" s="237">
        <v>2887.8448479619128</v>
      </c>
      <c r="Q39" s="237">
        <v>4937.055026559764</v>
      </c>
      <c r="R39" s="237">
        <v>6052.8775461689474</v>
      </c>
      <c r="S39" s="237">
        <v>6713.3200260897165</v>
      </c>
      <c r="T39" s="237">
        <v>7359.6202687530822</v>
      </c>
      <c r="U39" s="105">
        <v>33.200000000000003</v>
      </c>
      <c r="V39" s="156">
        <v>244082.60520172844</v>
      </c>
      <c r="W39" s="156">
        <v>246860.42981475338</v>
      </c>
      <c r="X39" s="156">
        <v>268047.47726074094</v>
      </c>
      <c r="Y39" s="156">
        <v>252499.51193554091</v>
      </c>
      <c r="Z39" s="156">
        <v>277995.62300385343</v>
      </c>
    </row>
    <row r="40" spans="1:26" ht="13" x14ac:dyDescent="0.3">
      <c r="A40" s="85" t="s">
        <v>251</v>
      </c>
      <c r="B40" s="74" t="s">
        <v>34</v>
      </c>
      <c r="C40" s="237">
        <v>1236</v>
      </c>
      <c r="D40" s="237">
        <v>4272</v>
      </c>
      <c r="E40" s="237">
        <v>7314.9999999999991</v>
      </c>
      <c r="F40" s="237">
        <v>8971</v>
      </c>
      <c r="G40" s="237">
        <v>9952</v>
      </c>
      <c r="H40" s="237">
        <v>10911</v>
      </c>
      <c r="I40" s="237">
        <v>1011.5506750265346</v>
      </c>
      <c r="J40" s="237">
        <v>3644.8197080886084</v>
      </c>
      <c r="K40" s="237">
        <v>6241.0711995946094</v>
      </c>
      <c r="L40" s="237">
        <v>7653.9507493592946</v>
      </c>
      <c r="M40" s="237">
        <v>8490.9283087307649</v>
      </c>
      <c r="N40" s="237">
        <v>9309.1357291560871</v>
      </c>
      <c r="O40" s="237">
        <v>798.09028520930019</v>
      </c>
      <c r="P40" s="237">
        <v>3020.7818781815113</v>
      </c>
      <c r="Q40" s="237">
        <v>5172.523276895542</v>
      </c>
      <c r="R40" s="237">
        <v>6343.5005218086008</v>
      </c>
      <c r="S40" s="237">
        <v>7037.1772592842699</v>
      </c>
      <c r="T40" s="237">
        <v>7715.2975357767946</v>
      </c>
      <c r="U40" s="105">
        <v>34.200000000000003</v>
      </c>
      <c r="V40" s="156">
        <v>251172.83521904077</v>
      </c>
      <c r="W40" s="156">
        <v>254032.36055597832</v>
      </c>
      <c r="X40" s="156">
        <v>275842.55645625951</v>
      </c>
      <c r="Y40" s="156">
        <v>259837.29803325952</v>
      </c>
      <c r="Z40" s="156">
        <v>286083.2947212283</v>
      </c>
    </row>
    <row r="41" spans="1:26" ht="13" x14ac:dyDescent="0.3">
      <c r="A41" s="86" t="s">
        <v>252</v>
      </c>
      <c r="B41" s="80" t="s">
        <v>35</v>
      </c>
      <c r="C41" s="237">
        <v>1278</v>
      </c>
      <c r="D41" s="237">
        <v>4460</v>
      </c>
      <c r="E41" s="237">
        <v>7648</v>
      </c>
      <c r="F41" s="237">
        <v>9382</v>
      </c>
      <c r="G41" s="237">
        <v>10410</v>
      </c>
      <c r="H41" s="237">
        <v>11414</v>
      </c>
      <c r="I41" s="237">
        <v>1045.9237562167566</v>
      </c>
      <c r="J41" s="237">
        <v>3805.2190772647923</v>
      </c>
      <c r="K41" s="237">
        <v>6525.182848188595</v>
      </c>
      <c r="L41" s="237">
        <v>8004.6110723987185</v>
      </c>
      <c r="M41" s="237">
        <v>8881.6884740642363</v>
      </c>
      <c r="N41" s="237">
        <v>9738.2893605157715</v>
      </c>
      <c r="O41" s="237">
        <v>825.20985800767448</v>
      </c>
      <c r="P41" s="237">
        <v>3153.7189084011097</v>
      </c>
      <c r="Q41" s="237">
        <v>5407.9915272313201</v>
      </c>
      <c r="R41" s="237">
        <v>6634.1234974482541</v>
      </c>
      <c r="S41" s="237">
        <v>7361.0344924788242</v>
      </c>
      <c r="T41" s="237">
        <v>8070.9748028005088</v>
      </c>
      <c r="U41" s="105">
        <v>35.200000000000003</v>
      </c>
      <c r="V41" s="156">
        <v>258260.45277135045</v>
      </c>
      <c r="W41" s="156">
        <v>261201.67883220041</v>
      </c>
      <c r="X41" s="156">
        <v>283635.02318677545</v>
      </c>
      <c r="Y41" s="156">
        <v>267172.47166597546</v>
      </c>
      <c r="Z41" s="156">
        <v>294168.35397360037</v>
      </c>
    </row>
    <row r="42" spans="1:26" ht="13" x14ac:dyDescent="0.3">
      <c r="A42" s="85" t="s">
        <v>253</v>
      </c>
      <c r="B42" s="74" t="s">
        <v>36</v>
      </c>
      <c r="C42" s="237">
        <v>1320</v>
      </c>
      <c r="D42" s="237">
        <v>4647</v>
      </c>
      <c r="E42" s="237">
        <v>7979</v>
      </c>
      <c r="F42" s="237">
        <v>9792</v>
      </c>
      <c r="G42" s="237">
        <v>10866</v>
      </c>
      <c r="H42" s="237">
        <v>11916</v>
      </c>
      <c r="I42" s="237">
        <v>1080.2968374069785</v>
      </c>
      <c r="J42" s="237">
        <v>3964.7652583070608</v>
      </c>
      <c r="K42" s="237">
        <v>6807.5881205147489</v>
      </c>
      <c r="L42" s="237">
        <v>8354.4182073042266</v>
      </c>
      <c r="M42" s="237">
        <v>9270.7422631298723</v>
      </c>
      <c r="N42" s="237">
        <v>10166.589803741541</v>
      </c>
      <c r="O42" s="237">
        <v>852.32943080604878</v>
      </c>
      <c r="P42" s="237">
        <v>3285.9488267578377</v>
      </c>
      <c r="Q42" s="237">
        <v>5642.045553841358</v>
      </c>
      <c r="R42" s="237">
        <v>6924.0393612250382</v>
      </c>
      <c r="S42" s="237">
        <v>7683.4775019476365</v>
      </c>
      <c r="T42" s="237">
        <v>8425.9449579613502</v>
      </c>
      <c r="U42" s="105">
        <v>36.299999999999997</v>
      </c>
      <c r="V42" s="156">
        <v>259675.26318118724</v>
      </c>
      <c r="W42" s="156">
        <v>262698.18996594974</v>
      </c>
      <c r="X42" s="156">
        <v>285754.68277481844</v>
      </c>
      <c r="Y42" s="156">
        <v>268834.83815621847</v>
      </c>
      <c r="Z42" s="156">
        <v>296580.60608349968</v>
      </c>
    </row>
    <row r="43" spans="1:26" ht="13" x14ac:dyDescent="0.3">
      <c r="A43" s="86" t="s">
        <v>254</v>
      </c>
      <c r="B43" s="80" t="s">
        <v>37</v>
      </c>
      <c r="C43" s="237">
        <v>1362</v>
      </c>
      <c r="D43" s="237">
        <v>4834</v>
      </c>
      <c r="E43" s="237">
        <v>8310</v>
      </c>
      <c r="F43" s="237">
        <v>10202</v>
      </c>
      <c r="G43" s="237">
        <v>11322</v>
      </c>
      <c r="H43" s="237">
        <v>12418</v>
      </c>
      <c r="I43" s="237">
        <v>1114.6699185972006</v>
      </c>
      <c r="J43" s="237">
        <v>4124.3114393493288</v>
      </c>
      <c r="K43" s="237">
        <v>7089.9933928409037</v>
      </c>
      <c r="L43" s="237">
        <v>8704.2253422097328</v>
      </c>
      <c r="M43" s="237">
        <v>9659.7960521955101</v>
      </c>
      <c r="N43" s="237">
        <v>10594.890246967308</v>
      </c>
      <c r="O43" s="237">
        <v>879.44900360442307</v>
      </c>
      <c r="P43" s="237">
        <v>3418.1787451145656</v>
      </c>
      <c r="Q43" s="237">
        <v>5876.099580451395</v>
      </c>
      <c r="R43" s="237">
        <v>7213.9552250018214</v>
      </c>
      <c r="S43" s="237">
        <v>8005.9205114164488</v>
      </c>
      <c r="T43" s="237">
        <v>8780.9151131221934</v>
      </c>
      <c r="U43" s="105">
        <v>37.4</v>
      </c>
      <c r="V43" s="156">
        <v>267354.06345081981</v>
      </c>
      <c r="W43" s="156">
        <v>270458.69095949479</v>
      </c>
      <c r="X43" s="156">
        <v>294138.33222265728</v>
      </c>
      <c r="Y43" s="156">
        <v>276761.19450625725</v>
      </c>
      <c r="Z43" s="156">
        <v>305256.84805319476</v>
      </c>
    </row>
    <row r="44" spans="1:26" ht="13" x14ac:dyDescent="0.3">
      <c r="A44" s="85" t="s">
        <v>255</v>
      </c>
      <c r="B44" s="74" t="s">
        <v>38</v>
      </c>
      <c r="C44" s="237">
        <v>1407</v>
      </c>
      <c r="D44" s="237">
        <v>4874</v>
      </c>
      <c r="E44" s="237">
        <v>8350.0000000000018</v>
      </c>
      <c r="F44" s="237">
        <v>10243</v>
      </c>
      <c r="G44" s="237">
        <v>11364</v>
      </c>
      <c r="H44" s="237">
        <v>12460</v>
      </c>
      <c r="I44" s="237">
        <v>1151.4982198724385</v>
      </c>
      <c r="J44" s="237">
        <v>4158.4389647059634</v>
      </c>
      <c r="K44" s="237">
        <v>7124.1209181975391</v>
      </c>
      <c r="L44" s="237">
        <v>8739.2060557002842</v>
      </c>
      <c r="M44" s="237">
        <v>9695.6299538199783</v>
      </c>
      <c r="N44" s="237">
        <v>10630.724148591775</v>
      </c>
      <c r="O44" s="237">
        <v>908.50568874553824</v>
      </c>
      <c r="P44" s="237">
        <v>3446.4632196293737</v>
      </c>
      <c r="Q44" s="237">
        <v>5904.3840549662036</v>
      </c>
      <c r="R44" s="237">
        <v>7242.9468113795001</v>
      </c>
      <c r="S44" s="237">
        <v>8035.6192096569985</v>
      </c>
      <c r="T44" s="237">
        <v>8810.6138113627421</v>
      </c>
      <c r="U44" s="105">
        <v>37.4</v>
      </c>
      <c r="V44" s="156">
        <v>279196.74730294268</v>
      </c>
      <c r="W44" s="156">
        <v>282383.07553553017</v>
      </c>
      <c r="X44" s="156">
        <v>306685.86525298638</v>
      </c>
      <c r="Y44" s="156">
        <v>288851.43443878635</v>
      </c>
      <c r="Z44" s="156">
        <v>318096.9736053801</v>
      </c>
    </row>
    <row r="45" spans="1:26" ht="13" x14ac:dyDescent="0.3">
      <c r="A45" s="86" t="s">
        <v>256</v>
      </c>
      <c r="B45" s="80" t="s">
        <v>39</v>
      </c>
      <c r="C45" s="237">
        <v>1452</v>
      </c>
      <c r="D45" s="237">
        <v>4914</v>
      </c>
      <c r="E45" s="237">
        <v>8390</v>
      </c>
      <c r="F45" s="237">
        <v>10284</v>
      </c>
      <c r="G45" s="237">
        <v>11406</v>
      </c>
      <c r="H45" s="237">
        <v>12502</v>
      </c>
      <c r="I45" s="237">
        <v>1188.3265211476767</v>
      </c>
      <c r="J45" s="237">
        <v>4192.5664900625989</v>
      </c>
      <c r="K45" s="237">
        <v>7158.2484435541737</v>
      </c>
      <c r="L45" s="237">
        <v>8774.1867691908355</v>
      </c>
      <c r="M45" s="237">
        <v>9731.4638554444464</v>
      </c>
      <c r="N45" s="237">
        <v>10666.558050216243</v>
      </c>
      <c r="O45" s="237">
        <v>937.56237388665352</v>
      </c>
      <c r="P45" s="237">
        <v>3474.7476941441823</v>
      </c>
      <c r="Q45" s="237">
        <v>5932.6685294810113</v>
      </c>
      <c r="R45" s="237">
        <v>7271.9383977571788</v>
      </c>
      <c r="S45" s="237">
        <v>8065.3179078975472</v>
      </c>
      <c r="T45" s="237">
        <v>8840.3125096032909</v>
      </c>
      <c r="U45" s="105">
        <v>37.4</v>
      </c>
      <c r="V45" s="156">
        <v>286091.04244505271</v>
      </c>
      <c r="W45" s="156">
        <v>289359.0714015527</v>
      </c>
      <c r="X45" s="156">
        <v>314285.00957330276</v>
      </c>
      <c r="Y45" s="156">
        <v>295993.2856613028</v>
      </c>
      <c r="Z45" s="156">
        <v>325988.71044755273</v>
      </c>
    </row>
    <row r="46" spans="1:26" ht="13" x14ac:dyDescent="0.3">
      <c r="A46" s="85" t="s">
        <v>257</v>
      </c>
      <c r="B46" s="74" t="s">
        <v>40</v>
      </c>
      <c r="C46" s="237">
        <v>1494</v>
      </c>
      <c r="D46" s="237">
        <v>5256</v>
      </c>
      <c r="E46" s="237">
        <v>9022</v>
      </c>
      <c r="F46" s="237">
        <v>11072</v>
      </c>
      <c r="G46" s="237">
        <v>12286.000000000002</v>
      </c>
      <c r="H46" s="237">
        <v>13473</v>
      </c>
      <c r="I46" s="237">
        <v>1222.6996023378986</v>
      </c>
      <c r="J46" s="237">
        <v>4484.3568318618272</v>
      </c>
      <c r="K46" s="237">
        <v>7697.4633441890046</v>
      </c>
      <c r="L46" s="237">
        <v>9446.499018716544</v>
      </c>
      <c r="M46" s="237">
        <v>10482.269413290414</v>
      </c>
      <c r="N46" s="237">
        <v>11495.003728248555</v>
      </c>
      <c r="O46" s="237">
        <v>964.68194668502781</v>
      </c>
      <c r="P46" s="237">
        <v>3716.579951245792</v>
      </c>
      <c r="Q46" s="237">
        <v>6379.5632268149802</v>
      </c>
      <c r="R46" s="237">
        <v>7829.1425456988982</v>
      </c>
      <c r="S46" s="237">
        <v>8687.5763472233266</v>
      </c>
      <c r="T46" s="237">
        <v>9526.9181284502592</v>
      </c>
      <c r="U46" s="105">
        <v>41</v>
      </c>
      <c r="V46" s="156">
        <v>293147.31041733013</v>
      </c>
      <c r="W46" s="156">
        <v>296497.04009774263</v>
      </c>
      <c r="X46" s="156">
        <v>322046.12672378635</v>
      </c>
      <c r="Y46" s="156">
        <v>303297.10971398634</v>
      </c>
      <c r="Z46" s="156">
        <v>334042.42011989269</v>
      </c>
    </row>
    <row r="47" spans="1:26" ht="13" x14ac:dyDescent="0.3">
      <c r="A47" s="86" t="s">
        <v>258</v>
      </c>
      <c r="B47" s="80" t="s">
        <v>41</v>
      </c>
      <c r="C47" s="237">
        <v>1536</v>
      </c>
      <c r="D47" s="237">
        <v>5598</v>
      </c>
      <c r="E47" s="237">
        <v>9654</v>
      </c>
      <c r="F47" s="237">
        <v>11860</v>
      </c>
      <c r="G47" s="237">
        <v>13166</v>
      </c>
      <c r="H47" s="237">
        <v>14444</v>
      </c>
      <c r="I47" s="237">
        <v>1257.0726835281205</v>
      </c>
      <c r="J47" s="237">
        <v>4776.1471736610565</v>
      </c>
      <c r="K47" s="237">
        <v>8236.6782448238355</v>
      </c>
      <c r="L47" s="237">
        <v>10118.811268242251</v>
      </c>
      <c r="M47" s="237">
        <v>11233.074971136382</v>
      </c>
      <c r="N47" s="237">
        <v>12323.449406280866</v>
      </c>
      <c r="O47" s="237">
        <v>991.8015194834021</v>
      </c>
      <c r="P47" s="237">
        <v>3958.4122083474022</v>
      </c>
      <c r="Q47" s="237">
        <v>6826.4579241489491</v>
      </c>
      <c r="R47" s="237">
        <v>8386.3466936406185</v>
      </c>
      <c r="S47" s="237">
        <v>9309.834786549105</v>
      </c>
      <c r="T47" s="237">
        <v>10213.523747297228</v>
      </c>
      <c r="U47" s="105">
        <v>44.6</v>
      </c>
      <c r="V47" s="156">
        <v>300200.96592460474</v>
      </c>
      <c r="W47" s="156">
        <v>303632.39632892987</v>
      </c>
      <c r="X47" s="156">
        <v>329804.63140926731</v>
      </c>
      <c r="Y47" s="156">
        <v>310598.32130166737</v>
      </c>
      <c r="Z47" s="156">
        <v>342093.51732722978</v>
      </c>
    </row>
    <row r="48" spans="1:26" ht="13" x14ac:dyDescent="0.3">
      <c r="A48" s="85" t="s">
        <v>259</v>
      </c>
      <c r="B48" s="74" t="s">
        <v>42</v>
      </c>
      <c r="C48" s="237">
        <v>1578</v>
      </c>
      <c r="D48" s="237">
        <v>5785</v>
      </c>
      <c r="E48" s="237">
        <v>9986</v>
      </c>
      <c r="F48" s="237">
        <v>12270</v>
      </c>
      <c r="G48" s="237">
        <v>13623.000000000002</v>
      </c>
      <c r="H48" s="237">
        <v>14946.000000000002</v>
      </c>
      <c r="I48" s="237">
        <v>1291.4457647183426</v>
      </c>
      <c r="J48" s="237">
        <v>4935.6933547033241</v>
      </c>
      <c r="K48" s="237">
        <v>8519.9367052839061</v>
      </c>
      <c r="L48" s="237">
        <v>10468.618403147759</v>
      </c>
      <c r="M48" s="237">
        <v>11622.981948335935</v>
      </c>
      <c r="N48" s="237">
        <v>12751.749849506634</v>
      </c>
      <c r="O48" s="237">
        <v>1018.9210922817764</v>
      </c>
      <c r="P48" s="237">
        <v>4090.6421267041305</v>
      </c>
      <c r="Q48" s="237">
        <v>7061.2190626218571</v>
      </c>
      <c r="R48" s="237">
        <v>8676.2625574174017</v>
      </c>
      <c r="S48" s="237">
        <v>9632.9849078807893</v>
      </c>
      <c r="T48" s="237">
        <v>10568.493902458069</v>
      </c>
      <c r="U48" s="105">
        <v>45.7</v>
      </c>
      <c r="V48" s="156">
        <v>307257.23389688198</v>
      </c>
      <c r="W48" s="156">
        <v>310770.36502511951</v>
      </c>
      <c r="X48" s="156">
        <v>337565.74855975067</v>
      </c>
      <c r="Y48" s="156">
        <v>317902.14535435074</v>
      </c>
      <c r="Z48" s="156">
        <v>350147.22699956951</v>
      </c>
    </row>
    <row r="49" spans="1:32" ht="13" x14ac:dyDescent="0.3">
      <c r="A49" s="86" t="s">
        <v>260</v>
      </c>
      <c r="B49" s="80" t="s">
        <v>43</v>
      </c>
      <c r="C49" s="237">
        <v>1620</v>
      </c>
      <c r="D49" s="237">
        <v>5972</v>
      </c>
      <c r="E49" s="237">
        <v>10318</v>
      </c>
      <c r="F49" s="237">
        <v>12680</v>
      </c>
      <c r="G49" s="237">
        <v>14080</v>
      </c>
      <c r="H49" s="237">
        <v>15448</v>
      </c>
      <c r="I49" s="237">
        <v>1325.8188459085648</v>
      </c>
      <c r="J49" s="237">
        <v>5095.2395357455925</v>
      </c>
      <c r="K49" s="237">
        <v>8803.1951657439749</v>
      </c>
      <c r="L49" s="237">
        <v>10818.425538053267</v>
      </c>
      <c r="M49" s="237">
        <v>12012.888925535488</v>
      </c>
      <c r="N49" s="237">
        <v>13180.050292732403</v>
      </c>
      <c r="O49" s="237">
        <v>1046.0406650801508</v>
      </c>
      <c r="P49" s="237">
        <v>4222.8720450608589</v>
      </c>
      <c r="Q49" s="237">
        <v>7295.9802010947651</v>
      </c>
      <c r="R49" s="237">
        <v>8966.1784211941867</v>
      </c>
      <c r="S49" s="237">
        <v>9956.1350292124716</v>
      </c>
      <c r="T49" s="237">
        <v>10923.464057618912</v>
      </c>
      <c r="U49" s="105">
        <v>46.8</v>
      </c>
      <c r="V49" s="156">
        <v>314313.50186915934</v>
      </c>
      <c r="W49" s="156">
        <v>317908.33372130926</v>
      </c>
      <c r="X49" s="156">
        <v>345326.86571023433</v>
      </c>
      <c r="Y49" s="156">
        <v>325205.96940703434</v>
      </c>
      <c r="Z49" s="156">
        <v>358200.93667190935</v>
      </c>
    </row>
    <row r="50" spans="1:32" ht="13" x14ac:dyDescent="0.3">
      <c r="A50" s="85" t="s">
        <v>261</v>
      </c>
      <c r="B50" s="74" t="s">
        <v>44</v>
      </c>
      <c r="C50" s="237">
        <v>1665</v>
      </c>
      <c r="D50" s="237">
        <v>6166</v>
      </c>
      <c r="E50" s="237">
        <v>10655.999999999998</v>
      </c>
      <c r="F50" s="237">
        <v>13097</v>
      </c>
      <c r="G50" s="237">
        <v>14544</v>
      </c>
      <c r="H50" s="237">
        <v>15958</v>
      </c>
      <c r="I50" s="237">
        <v>1362.6471471838024</v>
      </c>
      <c r="J50" s="237">
        <v>5260.7580337252712</v>
      </c>
      <c r="K50" s="237">
        <v>9091.5727550075408</v>
      </c>
      <c r="L50" s="237">
        <v>11174.204989896187</v>
      </c>
      <c r="M50" s="237">
        <v>12408.768219672453</v>
      </c>
      <c r="N50" s="237">
        <v>13615.176241029498</v>
      </c>
      <c r="O50" s="237">
        <v>1075.0973502212662</v>
      </c>
      <c r="P50" s="237">
        <v>4360.0517464576778</v>
      </c>
      <c r="Q50" s="237">
        <v>7534.9840107448945</v>
      </c>
      <c r="R50" s="237">
        <v>9261.0440680110623</v>
      </c>
      <c r="S50" s="237">
        <v>10284.234933584248</v>
      </c>
      <c r="T50" s="237">
        <v>11284.091107682716</v>
      </c>
      <c r="U50" s="105">
        <v>49.3</v>
      </c>
      <c r="V50" s="156">
        <v>321367.1573764339</v>
      </c>
      <c r="W50" s="156">
        <v>325043.6899524965</v>
      </c>
      <c r="X50" s="156">
        <v>353085.37039571517</v>
      </c>
      <c r="Y50" s="156">
        <v>332507.18099471519</v>
      </c>
      <c r="Z50" s="156">
        <v>366252.03387924645</v>
      </c>
    </row>
    <row r="51" spans="1:32" ht="13" x14ac:dyDescent="0.3">
      <c r="A51" s="86" t="s">
        <v>262</v>
      </c>
      <c r="B51" s="80" t="s">
        <v>45</v>
      </c>
      <c r="C51" s="237">
        <v>1710</v>
      </c>
      <c r="D51" s="237">
        <v>6360</v>
      </c>
      <c r="E51" s="237">
        <v>10994</v>
      </c>
      <c r="F51" s="237">
        <v>13514</v>
      </c>
      <c r="G51" s="237">
        <v>15008</v>
      </c>
      <c r="H51" s="237">
        <v>16468</v>
      </c>
      <c r="I51" s="237">
        <v>1399.4754484590403</v>
      </c>
      <c r="J51" s="237">
        <v>5426.2765317049507</v>
      </c>
      <c r="K51" s="237">
        <v>9379.9503442711048</v>
      </c>
      <c r="L51" s="237">
        <v>11529.984441739105</v>
      </c>
      <c r="M51" s="237">
        <v>12804.647513809417</v>
      </c>
      <c r="N51" s="237">
        <v>14050.302189326594</v>
      </c>
      <c r="O51" s="237">
        <v>1104.1540353623814</v>
      </c>
      <c r="P51" s="237">
        <v>4497.2314478544977</v>
      </c>
      <c r="Q51" s="237">
        <v>7773.9878203950229</v>
      </c>
      <c r="R51" s="237">
        <v>9555.9097148279379</v>
      </c>
      <c r="S51" s="237">
        <v>10612.334837956021</v>
      </c>
      <c r="T51" s="237">
        <v>11644.71815774652</v>
      </c>
      <c r="U51" s="105">
        <v>51.8</v>
      </c>
      <c r="V51" s="156">
        <v>328423.42534871137</v>
      </c>
      <c r="W51" s="156">
        <v>332181.65864868631</v>
      </c>
      <c r="X51" s="156">
        <v>360846.48754619883</v>
      </c>
      <c r="Y51" s="156">
        <v>339811.00504739874</v>
      </c>
      <c r="Z51" s="156">
        <v>374305.74355158629</v>
      </c>
    </row>
    <row r="52" spans="1:32" ht="13" x14ac:dyDescent="0.3">
      <c r="A52" s="85" t="s">
        <v>263</v>
      </c>
      <c r="B52" s="74" t="s">
        <v>46</v>
      </c>
      <c r="C52" s="237">
        <v>1753</v>
      </c>
      <c r="D52" s="237">
        <v>6548</v>
      </c>
      <c r="E52" s="237">
        <v>11327</v>
      </c>
      <c r="F52" s="237">
        <v>13925</v>
      </c>
      <c r="G52" s="237">
        <v>15465</v>
      </c>
      <c r="H52" s="237">
        <v>16971</v>
      </c>
      <c r="I52" s="237">
        <v>1434.6669363442679</v>
      </c>
      <c r="J52" s="237">
        <v>5586.675900881135</v>
      </c>
      <c r="K52" s="237">
        <v>9664.0619928650904</v>
      </c>
      <c r="L52" s="237">
        <v>11880.644764778528</v>
      </c>
      <c r="M52" s="237">
        <v>13194.554491008972</v>
      </c>
      <c r="N52" s="237">
        <v>14479.455820686278</v>
      </c>
      <c r="O52" s="237">
        <v>1131.9193122750025</v>
      </c>
      <c r="P52" s="237">
        <v>4630.1684780740952</v>
      </c>
      <c r="Q52" s="237">
        <v>8009.456070730801</v>
      </c>
      <c r="R52" s="237">
        <v>9846.5326904675912</v>
      </c>
      <c r="S52" s="237">
        <v>10935.484959287705</v>
      </c>
      <c r="T52" s="237">
        <v>12000.395424770233</v>
      </c>
      <c r="U52" s="105">
        <v>52.9</v>
      </c>
      <c r="V52" s="156">
        <v>335315.10802581877</v>
      </c>
      <c r="W52" s="156">
        <v>339155.04204970639</v>
      </c>
      <c r="X52" s="156">
        <v>368443.01940151263</v>
      </c>
      <c r="Y52" s="156">
        <v>346950.24380491255</v>
      </c>
      <c r="Z52" s="156">
        <v>382194.86792875628</v>
      </c>
    </row>
    <row r="53" spans="1:32" ht="13" x14ac:dyDescent="0.3">
      <c r="A53" s="86" t="s">
        <v>264</v>
      </c>
      <c r="B53" s="80" t="s">
        <v>47</v>
      </c>
      <c r="C53" s="237">
        <v>1796</v>
      </c>
      <c r="D53" s="237">
        <v>6736</v>
      </c>
      <c r="E53" s="237">
        <v>11660</v>
      </c>
      <c r="F53" s="237">
        <v>14336</v>
      </c>
      <c r="G53" s="237">
        <v>15922</v>
      </c>
      <c r="H53" s="237">
        <v>17474</v>
      </c>
      <c r="I53" s="237">
        <v>1469.8584242294951</v>
      </c>
      <c r="J53" s="237">
        <v>5747.0752700573184</v>
      </c>
      <c r="K53" s="237">
        <v>9948.173641459076</v>
      </c>
      <c r="L53" s="237">
        <v>12231.305087817953</v>
      </c>
      <c r="M53" s="237">
        <v>13584.461468208527</v>
      </c>
      <c r="N53" s="237">
        <v>14908.609452045961</v>
      </c>
      <c r="O53" s="237">
        <v>1159.6845891876237</v>
      </c>
      <c r="P53" s="237">
        <v>4763.1055082936937</v>
      </c>
      <c r="Q53" s="237">
        <v>8244.9243210665791</v>
      </c>
      <c r="R53" s="237">
        <v>10137.155666107245</v>
      </c>
      <c r="S53" s="237">
        <v>11258.635080619388</v>
      </c>
      <c r="T53" s="237">
        <v>12356.072691793945</v>
      </c>
      <c r="U53" s="105">
        <v>54</v>
      </c>
      <c r="V53" s="156">
        <v>342209.40316792915</v>
      </c>
      <c r="W53" s="156">
        <v>346131.03791572916</v>
      </c>
      <c r="X53" s="156">
        <v>376042.16372182913</v>
      </c>
      <c r="Y53" s="156">
        <v>354092.09502742917</v>
      </c>
      <c r="Z53" s="156">
        <v>390086.6047709292</v>
      </c>
    </row>
    <row r="54" spans="1:32" ht="13" x14ac:dyDescent="0.3">
      <c r="A54" s="85" t="s">
        <v>265</v>
      </c>
      <c r="B54" s="74" t="s">
        <v>48</v>
      </c>
      <c r="C54" s="237">
        <v>1837</v>
      </c>
      <c r="D54" s="237">
        <v>6922</v>
      </c>
      <c r="E54" s="237">
        <v>11992</v>
      </c>
      <c r="F54" s="237">
        <v>14746</v>
      </c>
      <c r="G54" s="237">
        <v>16378.999999999998</v>
      </c>
      <c r="H54" s="237">
        <v>17976</v>
      </c>
      <c r="I54" s="237">
        <v>1503.4130987247117</v>
      </c>
      <c r="J54" s="237">
        <v>5905.7682629656711</v>
      </c>
      <c r="K54" s="237">
        <v>10231.432101919147</v>
      </c>
      <c r="L54" s="237">
        <v>12581.112222723461</v>
      </c>
      <c r="M54" s="237">
        <v>13974.368445408079</v>
      </c>
      <c r="N54" s="237">
        <v>15336.90989527173</v>
      </c>
      <c r="O54" s="237">
        <v>1186.1584578717509</v>
      </c>
      <c r="P54" s="237">
        <v>4894.628314787552</v>
      </c>
      <c r="Q54" s="237">
        <v>8479.6854595394852</v>
      </c>
      <c r="R54" s="237">
        <v>10427.071529884028</v>
      </c>
      <c r="S54" s="237">
        <v>11581.78520195107</v>
      </c>
      <c r="T54" s="237">
        <v>12711.042846954786</v>
      </c>
      <c r="U54" s="105">
        <v>55.1</v>
      </c>
      <c r="V54" s="156">
        <v>349263.05867520376</v>
      </c>
      <c r="W54" s="156">
        <v>353266.39414691622</v>
      </c>
      <c r="X54" s="156">
        <v>383800.66840730998</v>
      </c>
      <c r="Y54" s="156">
        <v>361393.30661511008</v>
      </c>
      <c r="Z54" s="156">
        <v>398137.7019782663</v>
      </c>
    </row>
    <row r="55" spans="1:32" ht="13" x14ac:dyDescent="0.3">
      <c r="A55" s="86" t="s">
        <v>266</v>
      </c>
      <c r="B55" s="80" t="s">
        <v>49</v>
      </c>
      <c r="C55" s="237">
        <v>1878</v>
      </c>
      <c r="D55" s="237">
        <v>7108</v>
      </c>
      <c r="E55" s="237">
        <v>12324</v>
      </c>
      <c r="F55" s="237">
        <v>15156</v>
      </c>
      <c r="G55" s="237">
        <v>16836</v>
      </c>
      <c r="H55" s="237">
        <v>18478</v>
      </c>
      <c r="I55" s="237">
        <v>1536.9677732199284</v>
      </c>
      <c r="J55" s="237">
        <v>6064.4612558740237</v>
      </c>
      <c r="K55" s="237">
        <v>10514.690562379217</v>
      </c>
      <c r="L55" s="237">
        <v>12930.919357628967</v>
      </c>
      <c r="M55" s="237">
        <v>14364.275422607634</v>
      </c>
      <c r="N55" s="237">
        <v>15765.210338497498</v>
      </c>
      <c r="O55" s="237">
        <v>1212.6323265558783</v>
      </c>
      <c r="P55" s="237">
        <v>5026.1511212814094</v>
      </c>
      <c r="Q55" s="237">
        <v>8714.4465980123932</v>
      </c>
      <c r="R55" s="237">
        <v>10716.987393660813</v>
      </c>
      <c r="S55" s="237">
        <v>11904.935323282754</v>
      </c>
      <c r="T55" s="237">
        <v>13066.013002115631</v>
      </c>
      <c r="U55" s="105">
        <v>56.2</v>
      </c>
      <c r="V55" s="156">
        <v>356319.32664748124</v>
      </c>
      <c r="W55" s="156">
        <v>360404.36284310615</v>
      </c>
      <c r="X55" s="156">
        <v>391561.78555779357</v>
      </c>
      <c r="Y55" s="156">
        <v>368697.13066779368</v>
      </c>
      <c r="Z55" s="156">
        <v>406191.41165060602</v>
      </c>
    </row>
    <row r="56" spans="1:32" ht="13" x14ac:dyDescent="0.3">
      <c r="A56" s="85" t="s">
        <v>267</v>
      </c>
      <c r="B56" s="74" t="s">
        <v>50</v>
      </c>
      <c r="C56" s="237">
        <v>1923</v>
      </c>
      <c r="D56" s="237">
        <v>7148</v>
      </c>
      <c r="E56" s="237">
        <v>12364</v>
      </c>
      <c r="F56" s="237">
        <v>15198</v>
      </c>
      <c r="G56" s="237">
        <v>16878</v>
      </c>
      <c r="H56" s="237">
        <v>18520.000000000004</v>
      </c>
      <c r="I56" s="237">
        <v>1573.7960744951665</v>
      </c>
      <c r="J56" s="237">
        <v>6098.5887812306582</v>
      </c>
      <c r="K56" s="237">
        <v>10548.818087735852</v>
      </c>
      <c r="L56" s="237">
        <v>12966.753259253433</v>
      </c>
      <c r="M56" s="237">
        <v>14400.1093242321</v>
      </c>
      <c r="N56" s="237">
        <v>15801.044240121964</v>
      </c>
      <c r="O56" s="237">
        <v>1241.6890116969937</v>
      </c>
      <c r="P56" s="237">
        <v>5054.4355957962171</v>
      </c>
      <c r="Q56" s="237">
        <v>8742.7310725272037</v>
      </c>
      <c r="R56" s="237">
        <v>10746.68609190136</v>
      </c>
      <c r="S56" s="237">
        <v>11934.634021523303</v>
      </c>
      <c r="T56" s="237">
        <v>13095.71170035618</v>
      </c>
      <c r="U56" s="105">
        <v>56.2</v>
      </c>
      <c r="V56" s="156">
        <v>363375.59461975825</v>
      </c>
      <c r="W56" s="156">
        <v>367542.33153929579</v>
      </c>
      <c r="X56" s="156">
        <v>399322.90270827693</v>
      </c>
      <c r="Y56" s="156">
        <v>376000.95472047705</v>
      </c>
      <c r="Z56" s="156">
        <v>414245.12132294581</v>
      </c>
    </row>
    <row r="57" spans="1:32" ht="13" x14ac:dyDescent="0.3">
      <c r="A57" s="86" t="s">
        <v>268</v>
      </c>
      <c r="B57" s="80" t="s">
        <v>51</v>
      </c>
      <c r="C57" s="237">
        <v>1968</v>
      </c>
      <c r="D57" s="237">
        <v>7188</v>
      </c>
      <c r="E57" s="237">
        <v>12404</v>
      </c>
      <c r="F57" s="237">
        <v>15240</v>
      </c>
      <c r="G57" s="237">
        <v>16920</v>
      </c>
      <c r="H57" s="237">
        <v>18562</v>
      </c>
      <c r="I57" s="237">
        <v>1610.6243757704044</v>
      </c>
      <c r="J57" s="237">
        <v>6132.7163065872937</v>
      </c>
      <c r="K57" s="237">
        <v>10582.945613092486</v>
      </c>
      <c r="L57" s="237">
        <v>13002.587160877902</v>
      </c>
      <c r="M57" s="237">
        <v>14435.943225856568</v>
      </c>
      <c r="N57" s="237">
        <v>15836.878141746432</v>
      </c>
      <c r="O57" s="237">
        <v>1270.7456968381091</v>
      </c>
      <c r="P57" s="237">
        <v>5082.7200703110266</v>
      </c>
      <c r="Q57" s="237">
        <v>8771.0155470420104</v>
      </c>
      <c r="R57" s="237">
        <v>10776.384790141909</v>
      </c>
      <c r="S57" s="237">
        <v>11964.332719763852</v>
      </c>
      <c r="T57" s="237">
        <v>13125.410398596727</v>
      </c>
      <c r="U57" s="105">
        <v>56.2</v>
      </c>
      <c r="V57" s="156">
        <v>370429.25012703281</v>
      </c>
      <c r="W57" s="156">
        <v>374677.68777048285</v>
      </c>
      <c r="X57" s="156">
        <v>407081.40739375789</v>
      </c>
      <c r="Y57" s="156">
        <v>383302.16630815784</v>
      </c>
      <c r="Z57" s="156">
        <v>422296.2185302829</v>
      </c>
    </row>
    <row r="58" spans="1:32" s="48" customFormat="1" ht="13" x14ac:dyDescent="0.3">
      <c r="A58" s="87" t="s">
        <v>269</v>
      </c>
      <c r="B58" s="82" t="s">
        <v>52</v>
      </c>
      <c r="C58" s="237">
        <v>2011.0000000000002</v>
      </c>
      <c r="D58" s="237">
        <v>7380</v>
      </c>
      <c r="E58" s="237">
        <v>12740</v>
      </c>
      <c r="F58" s="237">
        <v>15655.000000000002</v>
      </c>
      <c r="G58" s="237">
        <v>17381</v>
      </c>
      <c r="H58" s="237">
        <v>19069.000000000004</v>
      </c>
      <c r="I58" s="237">
        <v>1645.8158636556318</v>
      </c>
      <c r="J58" s="237">
        <v>6296.5284282991415</v>
      </c>
      <c r="K58" s="237">
        <v>10869.616826088219</v>
      </c>
      <c r="L58" s="237">
        <v>13356.660236452988</v>
      </c>
      <c r="M58" s="237">
        <v>14829.262955591785</v>
      </c>
      <c r="N58" s="237">
        <v>16269.44452564178</v>
      </c>
      <c r="O58" s="237">
        <v>1298.51097375073</v>
      </c>
      <c r="P58" s="237">
        <v>5218.4855479821053</v>
      </c>
      <c r="Q58" s="237">
        <v>9008.6051329663987</v>
      </c>
      <c r="R58" s="237">
        <v>11069.836213233044</v>
      </c>
      <c r="S58" s="237">
        <v>12290.311288547016</v>
      </c>
      <c r="T58" s="237">
        <v>13483.91611307192</v>
      </c>
      <c r="U58" s="105">
        <v>58.7</v>
      </c>
      <c r="V58" s="156">
        <v>377516.86767934257</v>
      </c>
      <c r="W58" s="156">
        <v>381847.00604670501</v>
      </c>
      <c r="X58" s="156">
        <v>414873.87412427389</v>
      </c>
      <c r="Y58" s="156">
        <v>390637.33994087385</v>
      </c>
      <c r="Z58" s="156">
        <v>430381.27778265515</v>
      </c>
      <c r="AB58" s="22"/>
      <c r="AC58" s="22"/>
      <c r="AD58" s="22"/>
      <c r="AE58" s="22"/>
      <c r="AF58" s="22"/>
    </row>
    <row r="59" spans="1:32" ht="13" x14ac:dyDescent="0.3">
      <c r="A59" s="86" t="s">
        <v>270</v>
      </c>
      <c r="B59" s="80" t="s">
        <v>53</v>
      </c>
      <c r="C59" s="237">
        <v>2054</v>
      </c>
      <c r="D59" s="237">
        <v>7572</v>
      </c>
      <c r="E59" s="237">
        <v>13076</v>
      </c>
      <c r="F59" s="237">
        <v>16070</v>
      </c>
      <c r="G59" s="237">
        <v>17842</v>
      </c>
      <c r="H59" s="237">
        <v>19576</v>
      </c>
      <c r="I59" s="237">
        <v>1681.007351540859</v>
      </c>
      <c r="J59" s="237">
        <v>6460.3405500109893</v>
      </c>
      <c r="K59" s="237">
        <v>11156.288039083953</v>
      </c>
      <c r="L59" s="237">
        <v>13710.733312028076</v>
      </c>
      <c r="M59" s="237">
        <v>15222.582685327001</v>
      </c>
      <c r="N59" s="237">
        <v>16702.010909537126</v>
      </c>
      <c r="O59" s="237">
        <v>1326.2762506633514</v>
      </c>
      <c r="P59" s="237">
        <v>5354.251025653185</v>
      </c>
      <c r="Q59" s="237">
        <v>9246.194718890787</v>
      </c>
      <c r="R59" s="237">
        <v>11363.287636324179</v>
      </c>
      <c r="S59" s="237">
        <v>12616.289857330179</v>
      </c>
      <c r="T59" s="237">
        <v>13842.421827547114</v>
      </c>
      <c r="U59" s="105">
        <v>61.2</v>
      </c>
      <c r="V59" s="156">
        <v>384607.09769665496</v>
      </c>
      <c r="W59" s="156">
        <v>389018.93678792997</v>
      </c>
      <c r="X59" s="156">
        <v>422668.9533197924</v>
      </c>
      <c r="Y59" s="156">
        <v>397975.12603859243</v>
      </c>
      <c r="Z59" s="156">
        <v>438468.94950002991</v>
      </c>
    </row>
    <row r="60" spans="1:32" ht="13" x14ac:dyDescent="0.3">
      <c r="A60" s="85" t="s">
        <v>271</v>
      </c>
      <c r="B60" s="74" t="s">
        <v>54</v>
      </c>
      <c r="C60" s="237">
        <v>2094.9999999999995</v>
      </c>
      <c r="D60" s="237">
        <v>7759</v>
      </c>
      <c r="E60" s="237">
        <v>13408.000000000002</v>
      </c>
      <c r="F60" s="237">
        <v>16480</v>
      </c>
      <c r="G60" s="237">
        <v>18299</v>
      </c>
      <c r="H60" s="237">
        <v>20078</v>
      </c>
      <c r="I60" s="237">
        <v>1714.5620260360758</v>
      </c>
      <c r="J60" s="237">
        <v>6619.8867310532569</v>
      </c>
      <c r="K60" s="237">
        <v>11439.546499544022</v>
      </c>
      <c r="L60" s="237">
        <v>14060.540446933583</v>
      </c>
      <c r="M60" s="237">
        <v>15612.489662526556</v>
      </c>
      <c r="N60" s="237">
        <v>17130.311352762896</v>
      </c>
      <c r="O60" s="237">
        <v>1352.7501193474789</v>
      </c>
      <c r="P60" s="237">
        <v>5486.4809440099125</v>
      </c>
      <c r="Q60" s="237">
        <v>9480.9558573636969</v>
      </c>
      <c r="R60" s="237">
        <v>11653.203500100961</v>
      </c>
      <c r="S60" s="237">
        <v>12939.439978661863</v>
      </c>
      <c r="T60" s="237">
        <v>14197.391982707955</v>
      </c>
      <c r="U60" s="105">
        <v>62.3</v>
      </c>
      <c r="V60" s="156">
        <v>391433.46874869504</v>
      </c>
      <c r="W60" s="156">
        <v>395927.0085638825</v>
      </c>
      <c r="X60" s="156">
        <v>430200.17355003883</v>
      </c>
      <c r="Y60" s="156">
        <v>405049.05317103874</v>
      </c>
      <c r="Z60" s="156">
        <v>446292.76225213252</v>
      </c>
    </row>
    <row r="61" spans="1:32" ht="13" x14ac:dyDescent="0.3">
      <c r="A61" s="86" t="s">
        <v>272</v>
      </c>
      <c r="B61" s="80" t="s">
        <v>55</v>
      </c>
      <c r="C61" s="237">
        <v>2136</v>
      </c>
      <c r="D61" s="237">
        <v>7946</v>
      </c>
      <c r="E61" s="237">
        <v>13740</v>
      </c>
      <c r="F61" s="237">
        <v>16890</v>
      </c>
      <c r="G61" s="237">
        <v>18756</v>
      </c>
      <c r="H61" s="237">
        <v>20580</v>
      </c>
      <c r="I61" s="237">
        <v>1748.1167005312927</v>
      </c>
      <c r="J61" s="237">
        <v>6779.4329120955254</v>
      </c>
      <c r="K61" s="237">
        <v>11722.804960004092</v>
      </c>
      <c r="L61" s="237">
        <v>14410.347581839093</v>
      </c>
      <c r="M61" s="237">
        <v>16002.396639726112</v>
      </c>
      <c r="N61" s="237">
        <v>17558.611795988661</v>
      </c>
      <c r="O61" s="237">
        <v>1379.2239880316063</v>
      </c>
      <c r="P61" s="237">
        <v>5618.7108623666409</v>
      </c>
      <c r="Q61" s="237">
        <v>9715.716995836603</v>
      </c>
      <c r="R61" s="237">
        <v>11943.119363877746</v>
      </c>
      <c r="S61" s="237">
        <v>13262.590099993547</v>
      </c>
      <c r="T61" s="237">
        <v>14552.362137868799</v>
      </c>
      <c r="U61" s="105">
        <v>63.4</v>
      </c>
      <c r="V61" s="156">
        <v>398262.45226573799</v>
      </c>
      <c r="W61" s="156">
        <v>402837.69280483801</v>
      </c>
      <c r="X61" s="156">
        <v>437734.00624528795</v>
      </c>
      <c r="Y61" s="156">
        <v>412125.5927684881</v>
      </c>
      <c r="Z61" s="156">
        <v>454119.18746923807</v>
      </c>
    </row>
    <row r="62" spans="1:32" ht="13" x14ac:dyDescent="0.3">
      <c r="A62" s="85" t="s">
        <v>273</v>
      </c>
      <c r="B62" s="74" t="s">
        <v>56</v>
      </c>
      <c r="C62" s="237">
        <v>2182.0000000000005</v>
      </c>
      <c r="D62" s="237">
        <v>8135.9999999999991</v>
      </c>
      <c r="E62" s="237">
        <v>14075</v>
      </c>
      <c r="F62" s="237">
        <v>17303</v>
      </c>
      <c r="G62" s="237">
        <v>19216</v>
      </c>
      <c r="H62" s="237">
        <v>21086</v>
      </c>
      <c r="I62" s="237">
        <v>1785.7634085015359</v>
      </c>
      <c r="J62" s="237">
        <v>6941.5386575395405</v>
      </c>
      <c r="K62" s="237">
        <v>12008.62298486591</v>
      </c>
      <c r="L62" s="237">
        <v>14762.714281146347</v>
      </c>
      <c r="M62" s="237">
        <v>16394.863181327408</v>
      </c>
      <c r="N62" s="237">
        <v>17990.324991750094</v>
      </c>
      <c r="O62" s="237">
        <v>1408.9263772869685</v>
      </c>
      <c r="P62" s="237">
        <v>5753.0621163119795</v>
      </c>
      <c r="Q62" s="237">
        <v>9952.5994698981212</v>
      </c>
      <c r="R62" s="237">
        <v>12235.156563243141</v>
      </c>
      <c r="S62" s="237">
        <v>13587.86155691384</v>
      </c>
      <c r="T62" s="237">
        <v>14910.160740481122</v>
      </c>
      <c r="U62" s="105">
        <v>64.5</v>
      </c>
      <c r="V62" s="156">
        <v>404406.96995207499</v>
      </c>
      <c r="W62" s="156">
        <v>409063.91121508757</v>
      </c>
      <c r="X62" s="156">
        <v>444583.37310983124</v>
      </c>
      <c r="Y62" s="156">
        <v>418517.66653523134</v>
      </c>
      <c r="Z62" s="156">
        <v>461261.14685563749</v>
      </c>
    </row>
    <row r="63" spans="1:32" ht="13" x14ac:dyDescent="0.3">
      <c r="A63" s="86" t="s">
        <v>274</v>
      </c>
      <c r="B63" s="80" t="s">
        <v>57</v>
      </c>
      <c r="C63" s="237">
        <v>2228</v>
      </c>
      <c r="D63" s="237">
        <v>8326</v>
      </c>
      <c r="E63" s="237">
        <v>14410</v>
      </c>
      <c r="F63" s="237">
        <v>17716</v>
      </c>
      <c r="G63" s="237">
        <v>19676</v>
      </c>
      <c r="H63" s="237">
        <v>21592</v>
      </c>
      <c r="I63" s="237">
        <v>1823.4101164717792</v>
      </c>
      <c r="J63" s="237">
        <v>7103.6444029835566</v>
      </c>
      <c r="K63" s="237">
        <v>12294.441009727727</v>
      </c>
      <c r="L63" s="237">
        <v>15115.080980453604</v>
      </c>
      <c r="M63" s="237">
        <v>16787.329722928709</v>
      </c>
      <c r="N63" s="237">
        <v>18422.038187511524</v>
      </c>
      <c r="O63" s="237">
        <v>1438.6287665423308</v>
      </c>
      <c r="P63" s="237">
        <v>5887.413370257319</v>
      </c>
      <c r="Q63" s="237">
        <v>10189.481943959639</v>
      </c>
      <c r="R63" s="237">
        <v>12527.193762608535</v>
      </c>
      <c r="S63" s="237">
        <v>13913.133013834133</v>
      </c>
      <c r="T63" s="237">
        <v>15267.959343093444</v>
      </c>
      <c r="U63" s="105">
        <v>65.599999999999994</v>
      </c>
      <c r="V63" s="156">
        <v>410551.48763841193</v>
      </c>
      <c r="W63" s="156">
        <v>415290.12962533685</v>
      </c>
      <c r="X63" s="156">
        <v>451432.73997437448</v>
      </c>
      <c r="Y63" s="156">
        <v>424909.74030197441</v>
      </c>
      <c r="Z63" s="156">
        <v>468403.10624203691</v>
      </c>
    </row>
    <row r="64" spans="1:32" ht="13" x14ac:dyDescent="0.3">
      <c r="A64" s="85" t="s">
        <v>275</v>
      </c>
      <c r="B64" s="74" t="s">
        <v>58</v>
      </c>
      <c r="C64" s="237">
        <v>2270</v>
      </c>
      <c r="D64" s="237">
        <v>8364</v>
      </c>
      <c r="E64" s="237">
        <v>14447</v>
      </c>
      <c r="F64" s="237">
        <v>17755.000000000004</v>
      </c>
      <c r="G64" s="237">
        <v>19715</v>
      </c>
      <c r="H64" s="237">
        <v>21631</v>
      </c>
      <c r="I64" s="237">
        <v>1857.7831976620012</v>
      </c>
      <c r="J64" s="237">
        <v>7136.0655520723594</v>
      </c>
      <c r="K64" s="237">
        <v>12326.008970682615</v>
      </c>
      <c r="L64" s="237">
        <v>15148.355317676323</v>
      </c>
      <c r="M64" s="237">
        <v>16820.604060151432</v>
      </c>
      <c r="N64" s="237">
        <v>18455.312524734247</v>
      </c>
      <c r="O64" s="237">
        <v>1465.7483393407049</v>
      </c>
      <c r="P64" s="237">
        <v>5914.2836210463856</v>
      </c>
      <c r="Q64" s="237">
        <v>10215.645082885838</v>
      </c>
      <c r="R64" s="237">
        <v>12554.771125260473</v>
      </c>
      <c r="S64" s="237">
        <v>13940.710376486071</v>
      </c>
      <c r="T64" s="237">
        <v>15295.536705745384</v>
      </c>
      <c r="U64" s="105">
        <v>65.599999999999994</v>
      </c>
      <c r="V64" s="156">
        <v>416696.00532474904</v>
      </c>
      <c r="W64" s="156">
        <v>421516.34803558647</v>
      </c>
      <c r="X64" s="156">
        <v>458282.10683891777</v>
      </c>
      <c r="Y64" s="156">
        <v>431301.81406871777</v>
      </c>
      <c r="Z64" s="156">
        <v>475545.06562843657</v>
      </c>
    </row>
    <row r="65" spans="1:26" ht="13.5" thickBot="1" x14ac:dyDescent="0.35">
      <c r="A65" s="88" t="s">
        <v>276</v>
      </c>
      <c r="B65" s="81" t="s">
        <v>59</v>
      </c>
      <c r="C65" s="237">
        <v>2312</v>
      </c>
      <c r="D65" s="237">
        <v>8402</v>
      </c>
      <c r="E65" s="237">
        <v>14484</v>
      </c>
      <c r="F65" s="237">
        <v>17794</v>
      </c>
      <c r="G65" s="237">
        <v>19754</v>
      </c>
      <c r="H65" s="237">
        <v>21670</v>
      </c>
      <c r="I65" s="237">
        <v>1892.1562788522231</v>
      </c>
      <c r="J65" s="237">
        <v>7168.4867011611623</v>
      </c>
      <c r="K65" s="237">
        <v>12357.576931637501</v>
      </c>
      <c r="L65" s="237">
        <v>15181.629654899041</v>
      </c>
      <c r="M65" s="237">
        <v>16853.878397374152</v>
      </c>
      <c r="N65" s="237">
        <v>18488.586861956963</v>
      </c>
      <c r="O65" s="237">
        <v>1492.8679121390792</v>
      </c>
      <c r="P65" s="237">
        <v>5941.1538718354532</v>
      </c>
      <c r="Q65" s="237">
        <v>10241.808221812034</v>
      </c>
      <c r="R65" s="237">
        <v>12582.34848791241</v>
      </c>
      <c r="S65" s="237">
        <v>13968.287739138012</v>
      </c>
      <c r="T65" s="237">
        <v>15323.114068397323</v>
      </c>
      <c r="U65" s="109">
        <v>65.599999999999994</v>
      </c>
      <c r="V65" s="156">
        <v>422840.52301108598</v>
      </c>
      <c r="W65" s="156">
        <v>427742.56644583587</v>
      </c>
      <c r="X65" s="156">
        <v>465131.47370346094</v>
      </c>
      <c r="Y65" s="156">
        <v>437693.88783546101</v>
      </c>
      <c r="Z65" s="156">
        <v>482687.02501483593</v>
      </c>
    </row>
    <row r="67" spans="1:26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92"/>
    </row>
    <row r="68" spans="1:26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92"/>
    </row>
    <row r="69" spans="1:26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I11:T65">
    <cfRule type="expression" dxfId="21" priority="3" stopIfTrue="1">
      <formula>MOD(ROW(I2),2)=0</formula>
    </cfRule>
  </conditionalFormatting>
  <conditionalFormatting sqref="U11:U18">
    <cfRule type="expression" dxfId="20" priority="17" stopIfTrue="1">
      <formula>MOD(ROW(XEG2),2)=0</formula>
    </cfRule>
  </conditionalFormatting>
  <conditionalFormatting sqref="U19">
    <cfRule type="expression" dxfId="19" priority="19" stopIfTrue="1">
      <formula>MOD(ROW(#REF!),2)=0</formula>
    </cfRule>
  </conditionalFormatting>
  <conditionalFormatting sqref="U20:U65">
    <cfRule type="expression" dxfId="18" priority="5" stopIfTrue="1">
      <formula>MOD(ROW(XEG10),2)=0</formula>
    </cfRule>
  </conditionalFormatting>
  <conditionalFormatting sqref="C11:H65">
    <cfRule type="expression" dxfId="0" priority="1" stopIfTrue="1">
      <formula>MOD(ROW(C2),2)=0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9"/>
  <sheetViews>
    <sheetView zoomScale="70" zoomScaleNormal="70" workbookViewId="0">
      <selection activeCell="C8" sqref="C8:T8"/>
    </sheetView>
  </sheetViews>
  <sheetFormatPr defaultRowHeight="12.5" x14ac:dyDescent="0.25"/>
  <sheetData>
    <row r="1" spans="1:26" s="73" customFormat="1" ht="27" customHeight="1" x14ac:dyDescent="0.35">
      <c r="A1" s="72" t="s">
        <v>387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</row>
    <row r="6" spans="1:26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535</v>
      </c>
      <c r="B7" s="56"/>
      <c r="W7" s="71"/>
      <c r="X7" s="71"/>
      <c r="Y7" s="71"/>
      <c r="Z7" s="71"/>
    </row>
    <row r="8" spans="1:26" s="22" customFormat="1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18" t="s">
        <v>80</v>
      </c>
      <c r="V8" s="321" t="s">
        <v>73</v>
      </c>
      <c r="W8" s="321"/>
      <c r="X8" s="321"/>
      <c r="Y8" s="321" t="s">
        <v>74</v>
      </c>
      <c r="Z8" s="312"/>
    </row>
    <row r="9" spans="1:26" s="22" customFormat="1" ht="58.9" customHeight="1" x14ac:dyDescent="0.2">
      <c r="A9" s="310"/>
      <c r="B9" s="313"/>
      <c r="C9" s="322" t="s">
        <v>103</v>
      </c>
      <c r="D9" s="323"/>
      <c r="E9" s="323"/>
      <c r="F9" s="323"/>
      <c r="G9" s="323"/>
      <c r="H9" s="324"/>
      <c r="I9" s="322" t="s">
        <v>104</v>
      </c>
      <c r="J9" s="323"/>
      <c r="K9" s="323"/>
      <c r="L9" s="323"/>
      <c r="M9" s="325"/>
      <c r="N9" s="324"/>
      <c r="O9" s="322" t="s">
        <v>105</v>
      </c>
      <c r="P9" s="323"/>
      <c r="Q9" s="323"/>
      <c r="R9" s="323"/>
      <c r="S9" s="323"/>
      <c r="T9" s="325"/>
      <c r="U9" s="319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26" s="22" customFormat="1" ht="57.7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29" t="s">
        <v>392</v>
      </c>
      <c r="U10" s="320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26" s="22" customFormat="1" ht="13" x14ac:dyDescent="0.3">
      <c r="A11" s="135" t="s">
        <v>536</v>
      </c>
      <c r="B11" s="136">
        <v>600</v>
      </c>
      <c r="C11" s="237">
        <v>95.638723254896163</v>
      </c>
      <c r="D11" s="237">
        <v>280.46499942857145</v>
      </c>
      <c r="E11" s="237">
        <v>464.38649142857145</v>
      </c>
      <c r="F11" s="237">
        <v>633.03211199999998</v>
      </c>
      <c r="G11" s="237">
        <v>813.89842971428584</v>
      </c>
      <c r="H11" s="237">
        <v>892.11089142857145</v>
      </c>
      <c r="I11" s="237">
        <v>78.271371413564836</v>
      </c>
      <c r="J11" s="237">
        <v>239.28940949117919</v>
      </c>
      <c r="K11" s="237">
        <v>396.20904403768236</v>
      </c>
      <c r="L11" s="237">
        <v>540.09548634610371</v>
      </c>
      <c r="M11" s="237">
        <v>694.40848244499068</v>
      </c>
      <c r="N11" s="237">
        <v>761.13842670396866</v>
      </c>
      <c r="O11" s="237">
        <v>61.75431708701732</v>
      </c>
      <c r="P11" s="237">
        <v>198.32012821582788</v>
      </c>
      <c r="Q11" s="237">
        <v>328.37319704581517</v>
      </c>
      <c r="R11" s="237">
        <v>447.62451597297957</v>
      </c>
      <c r="S11" s="237">
        <v>575.51723482240243</v>
      </c>
      <c r="T11" s="237">
        <v>630.82219432485556</v>
      </c>
      <c r="U11" s="137">
        <v>3.24</v>
      </c>
      <c r="V11" s="156">
        <v>47482.697671982598</v>
      </c>
      <c r="W11" s="156">
        <v>48119.7516087326</v>
      </c>
      <c r="X11" s="156">
        <v>52756.195516982611</v>
      </c>
      <c r="Y11" s="156">
        <v>49784.5602349826</v>
      </c>
      <c r="Z11" s="156">
        <v>56589.104625857595</v>
      </c>
    </row>
    <row r="12" spans="1:26" s="22" customFormat="1" ht="13" x14ac:dyDescent="0.3">
      <c r="A12" s="87" t="s">
        <v>537</v>
      </c>
      <c r="B12" s="82">
        <v>700</v>
      </c>
      <c r="C12" s="237">
        <v>139.62967799563771</v>
      </c>
      <c r="D12" s="237">
        <v>385.20119314285722</v>
      </c>
      <c r="E12" s="237">
        <v>637.80589714285713</v>
      </c>
      <c r="F12" s="237">
        <v>869.43014399999993</v>
      </c>
      <c r="G12" s="237">
        <v>1117.8387565714288</v>
      </c>
      <c r="H12" s="237">
        <v>1225.2586971428573</v>
      </c>
      <c r="I12" s="237">
        <v>114.27386329306229</v>
      </c>
      <c r="J12" s="237">
        <v>328.649087159722</v>
      </c>
      <c r="K12" s="237">
        <v>544.16842318385341</v>
      </c>
      <c r="L12" s="237">
        <v>741.78748212956862</v>
      </c>
      <c r="M12" s="237">
        <v>953.72676273801687</v>
      </c>
      <c r="N12" s="237">
        <v>1045.3761813795079</v>
      </c>
      <c r="O12" s="237">
        <v>90.159457552768004</v>
      </c>
      <c r="P12" s="237">
        <v>272.38033326307107</v>
      </c>
      <c r="Q12" s="237">
        <v>451.00011607828742</v>
      </c>
      <c r="R12" s="237">
        <v>614.78436875934972</v>
      </c>
      <c r="S12" s="237">
        <v>790.43704554773547</v>
      </c>
      <c r="T12" s="237">
        <v>866.39495983460483</v>
      </c>
      <c r="U12" s="138">
        <v>3.12</v>
      </c>
      <c r="V12" s="156">
        <v>54206.997393711034</v>
      </c>
      <c r="W12" s="156">
        <v>54950.226986586029</v>
      </c>
      <c r="X12" s="156">
        <v>60359.411546211028</v>
      </c>
      <c r="Y12" s="156">
        <v>56892.503717211031</v>
      </c>
      <c r="Z12" s="156">
        <v>64831.138839898529</v>
      </c>
    </row>
    <row r="13" spans="1:26" s="22" customFormat="1" ht="13" x14ac:dyDescent="0.3">
      <c r="A13" s="135" t="s">
        <v>538</v>
      </c>
      <c r="B13" s="136">
        <v>800</v>
      </c>
      <c r="C13" s="237">
        <v>183.62063273637929</v>
      </c>
      <c r="D13" s="237">
        <v>397.14253714285718</v>
      </c>
      <c r="E13" s="237">
        <v>657.57805714285723</v>
      </c>
      <c r="F13" s="237">
        <v>896.38272000000006</v>
      </c>
      <c r="G13" s="237">
        <v>1152.4920685714287</v>
      </c>
      <c r="H13" s="237">
        <v>1263.2420571428572</v>
      </c>
      <c r="I13" s="237">
        <v>150.27635517255976</v>
      </c>
      <c r="J13" s="237">
        <v>338.83730016352951</v>
      </c>
      <c r="K13" s="237">
        <v>561.03779547773945</v>
      </c>
      <c r="L13" s="237">
        <v>764.78310015123441</v>
      </c>
      <c r="M13" s="237">
        <v>983.29255733730145</v>
      </c>
      <c r="N13" s="237">
        <v>1077.7831334177629</v>
      </c>
      <c r="O13" s="237">
        <v>118.56459801851869</v>
      </c>
      <c r="P13" s="237">
        <v>280.82419926408494</v>
      </c>
      <c r="Q13" s="237">
        <v>464.98124496885521</v>
      </c>
      <c r="R13" s="237">
        <v>633.84285498386055</v>
      </c>
      <c r="S13" s="237">
        <v>814.94081355067794</v>
      </c>
      <c r="T13" s="237">
        <v>893.25344428227447</v>
      </c>
      <c r="U13" s="138">
        <v>3.12</v>
      </c>
      <c r="V13" s="156">
        <v>60154.634540028725</v>
      </c>
      <c r="W13" s="156">
        <v>61004.03978902872</v>
      </c>
      <c r="X13" s="156">
        <v>67185.965000028722</v>
      </c>
      <c r="Y13" s="156">
        <v>63223.784624028718</v>
      </c>
      <c r="Z13" s="156">
        <v>72296.510478528726</v>
      </c>
    </row>
    <row r="14" spans="1:26" s="22" customFormat="1" ht="13" x14ac:dyDescent="0.3">
      <c r="A14" s="87" t="s">
        <v>539</v>
      </c>
      <c r="B14" s="82">
        <v>900</v>
      </c>
      <c r="C14" s="237">
        <v>225.02388425707727</v>
      </c>
      <c r="D14" s="237">
        <v>570.25917385714286</v>
      </c>
      <c r="E14" s="237">
        <v>944.2199828571429</v>
      </c>
      <c r="F14" s="237">
        <v>1287.1209239999998</v>
      </c>
      <c r="G14" s="237">
        <v>1654.8697594285716</v>
      </c>
      <c r="H14" s="237">
        <v>1813.896282857143</v>
      </c>
      <c r="I14" s="237">
        <v>184.16105341208683</v>
      </c>
      <c r="J14" s="237">
        <v>486.53836039158301</v>
      </c>
      <c r="K14" s="237">
        <v>805.59728517996325</v>
      </c>
      <c r="L14" s="237">
        <v>1098.1562992716338</v>
      </c>
      <c r="M14" s="237">
        <v>1411.9152419206721</v>
      </c>
      <c r="N14" s="237">
        <v>1547.5947846878239</v>
      </c>
      <c r="O14" s="237">
        <v>145.29884786863701</v>
      </c>
      <c r="P14" s="237">
        <v>403.2370267449478</v>
      </c>
      <c r="Q14" s="237">
        <v>667.66915103738643</v>
      </c>
      <c r="R14" s="237">
        <v>910.13847430885824</v>
      </c>
      <c r="S14" s="237">
        <v>1170.1780383971034</v>
      </c>
      <c r="T14" s="237">
        <v>1282.6275796244529</v>
      </c>
      <c r="U14" s="138">
        <v>6.48</v>
      </c>
      <c r="V14" s="156">
        <v>74378.076225414057</v>
      </c>
      <c r="W14" s="156">
        <v>75333.657130539068</v>
      </c>
      <c r="X14" s="156">
        <v>82288.322992914065</v>
      </c>
      <c r="Y14" s="156">
        <v>77830.870069914061</v>
      </c>
      <c r="Z14" s="156">
        <v>88037.686656226579</v>
      </c>
    </row>
    <row r="15" spans="1:26" s="22" customFormat="1" ht="13" x14ac:dyDescent="0.3">
      <c r="A15" s="135" t="s">
        <v>540</v>
      </c>
      <c r="B15" s="136">
        <v>1000</v>
      </c>
      <c r="C15" s="237">
        <v>269.01483899781886</v>
      </c>
      <c r="D15" s="237">
        <v>674.99536757142869</v>
      </c>
      <c r="E15" s="237">
        <v>1117.6393885714285</v>
      </c>
      <c r="F15" s="237">
        <v>1523.5189559999999</v>
      </c>
      <c r="G15" s="237">
        <v>1958.8100862857145</v>
      </c>
      <c r="H15" s="237">
        <v>2147.0440885714288</v>
      </c>
      <c r="I15" s="237">
        <v>220.16354529158428</v>
      </c>
      <c r="J15" s="237">
        <v>575.89803806012583</v>
      </c>
      <c r="K15" s="237">
        <v>953.5566643261343</v>
      </c>
      <c r="L15" s="237">
        <v>1299.8482950550988</v>
      </c>
      <c r="M15" s="237">
        <v>1671.2335222136985</v>
      </c>
      <c r="N15" s="237">
        <v>1831.8325393633629</v>
      </c>
      <c r="O15" s="237">
        <v>173.7039883343877</v>
      </c>
      <c r="P15" s="237">
        <v>477.29723179219098</v>
      </c>
      <c r="Q15" s="237">
        <v>790.29607006985873</v>
      </c>
      <c r="R15" s="237">
        <v>1077.2983270952284</v>
      </c>
      <c r="S15" s="237">
        <v>1385.0978491224366</v>
      </c>
      <c r="T15" s="237">
        <v>1518.2003451342021</v>
      </c>
      <c r="U15" s="138">
        <v>6.36</v>
      </c>
      <c r="V15" s="156">
        <v>80200.367828673203</v>
      </c>
      <c r="W15" s="156">
        <v>81262.124389923207</v>
      </c>
      <c r="X15" s="156">
        <v>88989.530903673207</v>
      </c>
      <c r="Y15" s="156">
        <v>84036.805433673217</v>
      </c>
      <c r="Z15" s="156">
        <v>95377.712751798201</v>
      </c>
    </row>
    <row r="16" spans="1:26" s="22" customFormat="1" ht="13" x14ac:dyDescent="0.3">
      <c r="A16" s="87" t="s">
        <v>541</v>
      </c>
      <c r="B16" s="82">
        <v>1100</v>
      </c>
      <c r="C16" s="237">
        <v>313.00579373856039</v>
      </c>
      <c r="D16" s="237">
        <v>779.35839428571444</v>
      </c>
      <c r="E16" s="237">
        <v>1290.4409142857146</v>
      </c>
      <c r="F16" s="237">
        <v>1759.0747200000003</v>
      </c>
      <c r="G16" s="237">
        <v>2261.6674971428574</v>
      </c>
      <c r="H16" s="237">
        <v>2479.0049142857147</v>
      </c>
      <c r="I16" s="237">
        <v>256.16603717108171</v>
      </c>
      <c r="J16" s="237">
        <v>664.93933407229963</v>
      </c>
      <c r="K16" s="237">
        <v>1100.9888755881213</v>
      </c>
      <c r="L16" s="237">
        <v>1500.8216777753867</v>
      </c>
      <c r="M16" s="237">
        <v>1929.6278714254972</v>
      </c>
      <c r="N16" s="237">
        <v>2115.0575767877071</v>
      </c>
      <c r="O16" s="237">
        <v>202.10912880013839</v>
      </c>
      <c r="P16" s="237">
        <v>551.09356602690252</v>
      </c>
      <c r="Q16" s="237">
        <v>912.48607882450085</v>
      </c>
      <c r="R16" s="237">
        <v>1243.8626021870828</v>
      </c>
      <c r="S16" s="237">
        <v>1599.2519170976777</v>
      </c>
      <c r="T16" s="237">
        <v>1752.9337830049624</v>
      </c>
      <c r="U16" s="138">
        <v>6.24</v>
      </c>
      <c r="V16" s="156">
        <v>90658.045567337351</v>
      </c>
      <c r="W16" s="156">
        <v>91825.977784712348</v>
      </c>
      <c r="X16" s="156">
        <v>100326.12494983737</v>
      </c>
      <c r="Y16" s="156">
        <v>94878.126932837346</v>
      </c>
      <c r="Z16" s="156">
        <v>107353.12498277487</v>
      </c>
    </row>
    <row r="17" spans="1:26" s="22" customFormat="1" ht="13" x14ac:dyDescent="0.3">
      <c r="A17" s="135" t="s">
        <v>542</v>
      </c>
      <c r="B17" s="136">
        <v>1200</v>
      </c>
      <c r="C17" s="237">
        <v>354.40904525925851</v>
      </c>
      <c r="D17" s="237">
        <v>792.4192392857143</v>
      </c>
      <c r="E17" s="237">
        <v>1312.0667142857146</v>
      </c>
      <c r="F17" s="237">
        <v>1788.5541000000003</v>
      </c>
      <c r="G17" s="237">
        <v>2299.5695571428578</v>
      </c>
      <c r="H17" s="237">
        <v>2520.5492142857142</v>
      </c>
      <c r="I17" s="237">
        <v>290.05073541060887</v>
      </c>
      <c r="J17" s="237">
        <v>676.08269204521412</v>
      </c>
      <c r="K17" s="237">
        <v>1119.4397515345593</v>
      </c>
      <c r="L17" s="237">
        <v>1525.9731349865835</v>
      </c>
      <c r="M17" s="237">
        <v>1961.9654592684647</v>
      </c>
      <c r="N17" s="237">
        <v>2150.5026805795483</v>
      </c>
      <c r="O17" s="237">
        <v>228.84337865025674</v>
      </c>
      <c r="P17" s="237">
        <v>560.32904446551152</v>
      </c>
      <c r="Q17" s="237">
        <v>927.77793854855929</v>
      </c>
      <c r="R17" s="237">
        <v>1264.7078214951412</v>
      </c>
      <c r="S17" s="237">
        <v>1626.052913350896</v>
      </c>
      <c r="T17" s="237">
        <v>1782.3102503696005</v>
      </c>
      <c r="U17" s="138">
        <v>6.24</v>
      </c>
      <c r="V17" s="156">
        <v>94599.554285277525</v>
      </c>
      <c r="W17" s="156">
        <v>95873.66215877753</v>
      </c>
      <c r="X17" s="156">
        <v>105146.54997527754</v>
      </c>
      <c r="Y17" s="156">
        <v>99203.279411277515</v>
      </c>
      <c r="Z17" s="156">
        <v>112812.36819302753</v>
      </c>
    </row>
    <row r="18" spans="1:26" s="22" customFormat="1" ht="13" x14ac:dyDescent="0.3">
      <c r="A18" s="87" t="s">
        <v>543</v>
      </c>
      <c r="B18" s="82">
        <v>1300</v>
      </c>
      <c r="C18" s="237">
        <v>397.53743225998562</v>
      </c>
      <c r="D18" s="237">
        <v>964.78954199999998</v>
      </c>
      <c r="E18" s="237">
        <v>1597.47288</v>
      </c>
      <c r="F18" s="237">
        <v>2177.6077680000003</v>
      </c>
      <c r="G18" s="237">
        <v>2799.7814160000003</v>
      </c>
      <c r="H18" s="237">
        <v>3068.8294800000003</v>
      </c>
      <c r="I18" s="237">
        <v>325.34729607678292</v>
      </c>
      <c r="J18" s="237">
        <v>823.14698896052948</v>
      </c>
      <c r="K18" s="237">
        <v>1362.9449054684148</v>
      </c>
      <c r="L18" s="237">
        <v>1857.909107980629</v>
      </c>
      <c r="M18" s="237">
        <v>2388.74028168938</v>
      </c>
      <c r="N18" s="237">
        <v>2618.2888973472186</v>
      </c>
      <c r="O18" s="237">
        <v>256.69155557746336</v>
      </c>
      <c r="P18" s="237">
        <v>682.2141303213109</v>
      </c>
      <c r="Q18" s="237">
        <v>1129.5920240614298</v>
      </c>
      <c r="R18" s="237">
        <v>1539.8122854311071</v>
      </c>
      <c r="S18" s="237">
        <v>1979.7586526971377</v>
      </c>
      <c r="T18" s="237">
        <v>2170.0057304337993</v>
      </c>
      <c r="U18" s="138">
        <v>9.6000000000000014</v>
      </c>
      <c r="V18" s="156">
        <v>113099.01823333731</v>
      </c>
      <c r="W18" s="156">
        <v>114479.30176296231</v>
      </c>
      <c r="X18" s="156">
        <v>124524.93023083732</v>
      </c>
      <c r="Y18" s="156">
        <v>118086.38711983731</v>
      </c>
      <c r="Z18" s="156">
        <v>132829.56663339981</v>
      </c>
    </row>
    <row r="19" spans="1:26" s="22" customFormat="1" ht="13" x14ac:dyDescent="0.3">
      <c r="A19" s="135" t="s">
        <v>544</v>
      </c>
      <c r="B19" s="136">
        <v>1400</v>
      </c>
      <c r="C19" s="237">
        <v>440.23453539070402</v>
      </c>
      <c r="D19" s="237">
        <v>1069.1525687142855</v>
      </c>
      <c r="E19" s="237">
        <v>1770.2744057142854</v>
      </c>
      <c r="F19" s="237">
        <v>2413.1635319999996</v>
      </c>
      <c r="G19" s="237">
        <v>3102.6388268571427</v>
      </c>
      <c r="H19" s="237">
        <v>3400.7903057142853</v>
      </c>
      <c r="I19" s="237">
        <v>360.29089113629402</v>
      </c>
      <c r="J19" s="237">
        <v>912.18828497270317</v>
      </c>
      <c r="K19" s="237">
        <v>1510.3771167304019</v>
      </c>
      <c r="L19" s="237">
        <v>2058.8824907009162</v>
      </c>
      <c r="M19" s="237">
        <v>2647.1346309011783</v>
      </c>
      <c r="N19" s="237">
        <v>2901.5139347715617</v>
      </c>
      <c r="O19" s="237">
        <v>284.26125073539697</v>
      </c>
      <c r="P19" s="237">
        <v>756.01046455602227</v>
      </c>
      <c r="Q19" s="237">
        <v>1251.7820328160715</v>
      </c>
      <c r="R19" s="237">
        <v>1706.3765605229607</v>
      </c>
      <c r="S19" s="237">
        <v>2193.9127206723783</v>
      </c>
      <c r="T19" s="237">
        <v>2404.7391683045589</v>
      </c>
      <c r="U19" s="138">
        <v>9.48</v>
      </c>
      <c r="V19" s="156">
        <v>120567.71454857907</v>
      </c>
      <c r="W19" s="156">
        <v>122054.17373432907</v>
      </c>
      <c r="X19" s="156">
        <v>132872.54285357907</v>
      </c>
      <c r="Y19" s="156">
        <v>125938.72719557908</v>
      </c>
      <c r="Z19" s="156">
        <v>141815.99744095406</v>
      </c>
    </row>
    <row r="20" spans="1:26" s="22" customFormat="1" ht="13" x14ac:dyDescent="0.3">
      <c r="A20" s="87" t="s">
        <v>545</v>
      </c>
      <c r="B20" s="82">
        <v>1500</v>
      </c>
      <c r="C20" s="237">
        <v>482.93163852142396</v>
      </c>
      <c r="D20" s="237">
        <v>1174.6350964285714</v>
      </c>
      <c r="E20" s="237">
        <v>1944.9295714285715</v>
      </c>
      <c r="F20" s="237">
        <v>2651.2460999999998</v>
      </c>
      <c r="G20" s="237">
        <v>3408.7449857142856</v>
      </c>
      <c r="H20" s="237">
        <v>3736.3120714285715</v>
      </c>
      <c r="I20" s="237">
        <v>395.23448619580648</v>
      </c>
      <c r="J20" s="237">
        <v>1002.1847259539842</v>
      </c>
      <c r="K20" s="237">
        <v>1659.390831644941</v>
      </c>
      <c r="L20" s="237">
        <v>2262.0117126107352</v>
      </c>
      <c r="M20" s="237">
        <v>2908.3007733566596</v>
      </c>
      <c r="N20" s="237">
        <v>3187.7771239494923</v>
      </c>
      <c r="O20" s="237">
        <v>311.8309458933316</v>
      </c>
      <c r="P20" s="237">
        <v>830.59841122832893</v>
      </c>
      <c r="Q20" s="237">
        <v>1375.2827724042047</v>
      </c>
      <c r="R20" s="237">
        <v>1874.727568698363</v>
      </c>
      <c r="S20" s="237">
        <v>2410.3640168978955</v>
      </c>
      <c r="T20" s="237">
        <v>2641.9905890922878</v>
      </c>
      <c r="U20" s="138">
        <v>9.36</v>
      </c>
      <c r="V20" s="156">
        <v>128062.67945131352</v>
      </c>
      <c r="W20" s="156">
        <v>129655.31429318851</v>
      </c>
      <c r="X20" s="156">
        <v>141246.42406381349</v>
      </c>
      <c r="Y20" s="156">
        <v>133817.33585881349</v>
      </c>
      <c r="Z20" s="156">
        <v>150828.69683600098</v>
      </c>
    </row>
    <row r="21" spans="1:26" s="22" customFormat="1" ht="13" x14ac:dyDescent="0.3">
      <c r="A21" s="135" t="s">
        <v>546</v>
      </c>
      <c r="B21" s="136">
        <v>1600</v>
      </c>
      <c r="C21" s="237">
        <v>525.62874165214407</v>
      </c>
      <c r="D21" s="237">
        <v>1347.0053991428572</v>
      </c>
      <c r="E21" s="237">
        <v>2230.3357371428569</v>
      </c>
      <c r="F21" s="237">
        <v>3040.2997680000003</v>
      </c>
      <c r="G21" s="237">
        <v>3908.956844571429</v>
      </c>
      <c r="H21" s="237">
        <v>4284.592337142858</v>
      </c>
      <c r="I21" s="237">
        <v>430.17808125531894</v>
      </c>
      <c r="J21" s="237">
        <v>1149.2490228692998</v>
      </c>
      <c r="K21" s="237">
        <v>1902.8959855787969</v>
      </c>
      <c r="L21" s="237">
        <v>2593.9476856047809</v>
      </c>
      <c r="M21" s="237">
        <v>3335.0755957775759</v>
      </c>
      <c r="N21" s="237">
        <v>3655.5633407171626</v>
      </c>
      <c r="O21" s="237">
        <v>339.40064105126635</v>
      </c>
      <c r="P21" s="237">
        <v>952.48349708412854</v>
      </c>
      <c r="Q21" s="237">
        <v>1577.0968579170753</v>
      </c>
      <c r="R21" s="237">
        <v>2149.8320326343292</v>
      </c>
      <c r="S21" s="237">
        <v>2764.0697562441378</v>
      </c>
      <c r="T21" s="237">
        <v>3029.6860691564871</v>
      </c>
      <c r="U21" s="138">
        <v>12.72</v>
      </c>
      <c r="V21" s="156">
        <v>131926.22204199238</v>
      </c>
      <c r="W21" s="156">
        <v>133625.03253999239</v>
      </c>
      <c r="X21" s="156">
        <v>145988.88296199238</v>
      </c>
      <c r="Y21" s="156">
        <v>138064.5222099924</v>
      </c>
      <c r="Z21" s="156">
        <v>156209.97391899236</v>
      </c>
    </row>
    <row r="22" spans="1:26" s="22" customFormat="1" ht="13" x14ac:dyDescent="0.3">
      <c r="A22" s="87" t="s">
        <v>547</v>
      </c>
      <c r="B22" s="82">
        <v>1700</v>
      </c>
      <c r="C22" s="237">
        <v>568.32584478286412</v>
      </c>
      <c r="D22" s="237">
        <v>1451.3684258571429</v>
      </c>
      <c r="E22" s="237">
        <v>2403.1372628571435</v>
      </c>
      <c r="F22" s="237">
        <v>3275.8555319999996</v>
      </c>
      <c r="G22" s="237">
        <v>4211.8142554285723</v>
      </c>
      <c r="H22" s="237">
        <v>4616.5531628571425</v>
      </c>
      <c r="I22" s="237">
        <v>465.1216763148314</v>
      </c>
      <c r="J22" s="237">
        <v>1238.2903188814735</v>
      </c>
      <c r="K22" s="237">
        <v>2050.3281968407846</v>
      </c>
      <c r="L22" s="237">
        <v>2794.9210683250681</v>
      </c>
      <c r="M22" s="237">
        <v>3593.4699449893747</v>
      </c>
      <c r="N22" s="237">
        <v>3938.7883781415057</v>
      </c>
      <c r="O22" s="237">
        <v>366.97033620920098</v>
      </c>
      <c r="P22" s="237">
        <v>1026.27983131884</v>
      </c>
      <c r="Q22" s="237">
        <v>1699.2868666717177</v>
      </c>
      <c r="R22" s="237">
        <v>2316.3963077261828</v>
      </c>
      <c r="S22" s="237">
        <v>2978.2238242193789</v>
      </c>
      <c r="T22" s="237">
        <v>3264.4195070272463</v>
      </c>
      <c r="U22" s="138">
        <v>12.6</v>
      </c>
      <c r="V22" s="156">
        <v>138197.71848616473</v>
      </c>
      <c r="W22" s="156">
        <v>140002.70464028971</v>
      </c>
      <c r="X22" s="156">
        <v>153139.29571366473</v>
      </c>
      <c r="Y22" s="156">
        <v>144719.66241466469</v>
      </c>
      <c r="Z22" s="156">
        <v>163999.2048554772</v>
      </c>
    </row>
    <row r="23" spans="1:26" s="22" customFormat="1" ht="13" x14ac:dyDescent="0.3">
      <c r="A23" s="135" t="s">
        <v>548</v>
      </c>
      <c r="B23" s="136">
        <v>1800</v>
      </c>
      <c r="C23" s="237">
        <v>611.02294791358406</v>
      </c>
      <c r="D23" s="237">
        <v>1556.8509535714286</v>
      </c>
      <c r="E23" s="237">
        <v>2577.7924285714289</v>
      </c>
      <c r="F23" s="237">
        <v>3513.9381000000003</v>
      </c>
      <c r="G23" s="237">
        <v>4517.9204142857152</v>
      </c>
      <c r="H23" s="237">
        <v>4952.0749285714292</v>
      </c>
      <c r="I23" s="237">
        <v>500.06527137434387</v>
      </c>
      <c r="J23" s="237">
        <v>1328.286759862754</v>
      </c>
      <c r="K23" s="237">
        <v>2199.3419117553231</v>
      </c>
      <c r="L23" s="237">
        <v>2998.0502902348876</v>
      </c>
      <c r="M23" s="237">
        <v>3854.6360874448565</v>
      </c>
      <c r="N23" s="237">
        <v>4225.0515673194368</v>
      </c>
      <c r="O23" s="237">
        <v>394.54003136713561</v>
      </c>
      <c r="P23" s="237">
        <v>1100.8677779911461</v>
      </c>
      <c r="Q23" s="237">
        <v>1822.7876062598505</v>
      </c>
      <c r="R23" s="237">
        <v>2484.7473159015854</v>
      </c>
      <c r="S23" s="237">
        <v>3194.675120444896</v>
      </c>
      <c r="T23" s="237">
        <v>3501.6709278149756</v>
      </c>
      <c r="U23" s="138">
        <v>12.48</v>
      </c>
      <c r="V23" s="156">
        <v>146232.4488853236</v>
      </c>
      <c r="W23" s="156">
        <v>148143.61069557362</v>
      </c>
      <c r="X23" s="156">
        <v>162052.94242032361</v>
      </c>
      <c r="Y23" s="156">
        <v>153138.0365743236</v>
      </c>
      <c r="Z23" s="156">
        <v>173551.66974694861</v>
      </c>
    </row>
    <row r="24" spans="1:26" s="22" customFormat="1" ht="13" x14ac:dyDescent="0.3">
      <c r="A24" s="87" t="s">
        <v>549</v>
      </c>
      <c r="B24" s="82">
        <v>1900</v>
      </c>
      <c r="C24" s="237">
        <v>653.72005104430411</v>
      </c>
      <c r="D24" s="237">
        <v>1569.1654645714286</v>
      </c>
      <c r="E24" s="237">
        <v>2598.1824685714287</v>
      </c>
      <c r="F24" s="237">
        <v>3541.7329439999999</v>
      </c>
      <c r="G24" s="237">
        <v>4553.656642285715</v>
      </c>
      <c r="H24" s="237">
        <v>4991.2452685714288</v>
      </c>
      <c r="I24" s="237">
        <v>535.00886643385638</v>
      </c>
      <c r="J24" s="237">
        <v>1338.7933545229307</v>
      </c>
      <c r="K24" s="237">
        <v>2216.7384519333932</v>
      </c>
      <c r="L24" s="237">
        <v>3021.7645213197306</v>
      </c>
      <c r="M24" s="237">
        <v>3885.125813125368</v>
      </c>
      <c r="N24" s="237">
        <v>4258.471236608887</v>
      </c>
      <c r="O24" s="237">
        <v>422.1097265250703</v>
      </c>
      <c r="P24" s="237">
        <v>1109.5755148046919</v>
      </c>
      <c r="Q24" s="237">
        <v>1837.2056454282481</v>
      </c>
      <c r="R24" s="237">
        <v>2504.401379820612</v>
      </c>
      <c r="S24" s="237">
        <v>3219.94463119793</v>
      </c>
      <c r="T24" s="237">
        <v>3529.3687399016349</v>
      </c>
      <c r="U24" s="138">
        <v>12.48</v>
      </c>
      <c r="V24" s="156">
        <v>149835.10481939738</v>
      </c>
      <c r="W24" s="156">
        <v>151852.44228577235</v>
      </c>
      <c r="X24" s="156">
        <v>166534.51466189735</v>
      </c>
      <c r="Y24" s="156">
        <v>157124.33626889734</v>
      </c>
      <c r="Z24" s="156">
        <v>178672.06017333484</v>
      </c>
    </row>
    <row r="25" spans="1:26" s="22" customFormat="1" ht="13" x14ac:dyDescent="0.3">
      <c r="A25" s="135" t="s">
        <v>550</v>
      </c>
      <c r="B25" s="136">
        <v>2000</v>
      </c>
      <c r="C25" s="237">
        <v>696.41715417502405</v>
      </c>
      <c r="D25" s="237">
        <v>1741.1626002857142</v>
      </c>
      <c r="E25" s="237">
        <v>2882.9707542857141</v>
      </c>
      <c r="F25" s="237">
        <v>3929.9443439999995</v>
      </c>
      <c r="G25" s="237">
        <v>5052.7855851428567</v>
      </c>
      <c r="H25" s="237">
        <v>5538.3385542857141</v>
      </c>
      <c r="I25" s="237">
        <v>569.95246149336879</v>
      </c>
      <c r="J25" s="237">
        <v>1485.5392697818772</v>
      </c>
      <c r="K25" s="237">
        <v>2459.7164379830647</v>
      </c>
      <c r="L25" s="237">
        <v>3352.9818812505987</v>
      </c>
      <c r="M25" s="237">
        <v>4310.9767044650553</v>
      </c>
      <c r="N25" s="237">
        <v>4725.2447361253608</v>
      </c>
      <c r="O25" s="237">
        <v>449.67942168300488</v>
      </c>
      <c r="P25" s="237">
        <v>1231.1967298479599</v>
      </c>
      <c r="Q25" s="237">
        <v>2038.5828206632884</v>
      </c>
      <c r="R25" s="237">
        <v>2778.9102660620615</v>
      </c>
      <c r="S25" s="237">
        <v>3572.8846277940793</v>
      </c>
      <c r="T25" s="237">
        <v>3916.2248923268435</v>
      </c>
      <c r="U25" s="138">
        <v>15.84</v>
      </c>
      <c r="V25" s="156">
        <v>168206.34447508433</v>
      </c>
      <c r="W25" s="156">
        <v>170329.85759758428</v>
      </c>
      <c r="X25" s="156">
        <v>185784.67062508434</v>
      </c>
      <c r="Y25" s="156">
        <v>175879.21968508433</v>
      </c>
      <c r="Z25" s="156">
        <v>198561.03432133427</v>
      </c>
    </row>
    <row r="26" spans="1:26" s="22" customFormat="1" ht="13" x14ac:dyDescent="0.3">
      <c r="A26" s="87" t="s">
        <v>551</v>
      </c>
      <c r="B26" s="82">
        <v>2100</v>
      </c>
      <c r="C26" s="237">
        <v>739.1142573057441</v>
      </c>
      <c r="D26" s="237">
        <v>1846.6451280000001</v>
      </c>
      <c r="E26" s="237">
        <v>3057.62592</v>
      </c>
      <c r="F26" s="237">
        <v>4168.0269120000003</v>
      </c>
      <c r="G26" s="237">
        <v>5358.8917440000005</v>
      </c>
      <c r="H26" s="237">
        <v>5873.8603199999998</v>
      </c>
      <c r="I26" s="237">
        <v>604.8960565528813</v>
      </c>
      <c r="J26" s="237">
        <v>1575.535710763158</v>
      </c>
      <c r="K26" s="237">
        <v>2608.7301528976041</v>
      </c>
      <c r="L26" s="237">
        <v>3556.1111031604182</v>
      </c>
      <c r="M26" s="237">
        <v>4572.1428469205366</v>
      </c>
      <c r="N26" s="237">
        <v>5011.5079253032909</v>
      </c>
      <c r="O26" s="237">
        <v>477.24911684093962</v>
      </c>
      <c r="P26" s="237">
        <v>1305.7846765202662</v>
      </c>
      <c r="Q26" s="237">
        <v>2162.0835602514212</v>
      </c>
      <c r="R26" s="237">
        <v>2947.261274237464</v>
      </c>
      <c r="S26" s="237">
        <v>3789.3359240195964</v>
      </c>
      <c r="T26" s="237">
        <v>4153.4763131145719</v>
      </c>
      <c r="U26" s="138">
        <v>15.72</v>
      </c>
      <c r="V26" s="156">
        <v>174573.7992297321</v>
      </c>
      <c r="W26" s="156">
        <v>176803.48800835709</v>
      </c>
      <c r="X26" s="156">
        <v>193031.04168723206</v>
      </c>
      <c r="Y26" s="156">
        <v>182630.31820023214</v>
      </c>
      <c r="Z26" s="156">
        <v>206446.2235682946</v>
      </c>
    </row>
    <row r="27" spans="1:26" s="22" customFormat="1" ht="13" x14ac:dyDescent="0.3">
      <c r="A27" s="135" t="s">
        <v>552</v>
      </c>
      <c r="B27" s="136">
        <v>2200</v>
      </c>
      <c r="C27" s="237">
        <v>781.81136043646245</v>
      </c>
      <c r="D27" s="237">
        <v>1951.3813217142854</v>
      </c>
      <c r="E27" s="237">
        <v>3231.0453257142858</v>
      </c>
      <c r="F27" s="237">
        <v>4404.4249439999994</v>
      </c>
      <c r="G27" s="237">
        <v>5662.8320708571428</v>
      </c>
      <c r="H27" s="237">
        <v>6207.0081257142856</v>
      </c>
      <c r="I27" s="237">
        <v>639.83965161239234</v>
      </c>
      <c r="J27" s="237">
        <v>1664.8953884317007</v>
      </c>
      <c r="K27" s="237">
        <v>2756.6895320437748</v>
      </c>
      <c r="L27" s="237">
        <v>3757.8030989438821</v>
      </c>
      <c r="M27" s="237">
        <v>4831.4611272135635</v>
      </c>
      <c r="N27" s="237">
        <v>5295.7456799788297</v>
      </c>
      <c r="O27" s="237">
        <v>504.81881199887323</v>
      </c>
      <c r="P27" s="237">
        <v>1379.8448815675092</v>
      </c>
      <c r="Q27" s="237">
        <v>2284.7104792838936</v>
      </c>
      <c r="R27" s="237">
        <v>3114.4211270238338</v>
      </c>
      <c r="S27" s="237">
        <v>4004.2557347449297</v>
      </c>
      <c r="T27" s="237">
        <v>4389.0490786243208</v>
      </c>
      <c r="U27" s="138">
        <v>15.600000000000001</v>
      </c>
      <c r="V27" s="156">
        <v>183232.25864698141</v>
      </c>
      <c r="W27" s="156">
        <v>185568.12308173144</v>
      </c>
      <c r="X27" s="156">
        <v>202568.41741198144</v>
      </c>
      <c r="Y27" s="156">
        <v>191672.42137798143</v>
      </c>
      <c r="Z27" s="156">
        <v>216622.41747785642</v>
      </c>
    </row>
    <row r="28" spans="1:26" s="22" customFormat="1" ht="13" x14ac:dyDescent="0.3">
      <c r="A28" s="87" t="s">
        <v>553</v>
      </c>
      <c r="B28" s="82">
        <v>2300</v>
      </c>
      <c r="C28" s="237">
        <v>824.5084635671825</v>
      </c>
      <c r="D28" s="237">
        <v>1963.3226657142854</v>
      </c>
      <c r="E28" s="237">
        <v>3250.8174857142853</v>
      </c>
      <c r="F28" s="237">
        <v>4431.3775199999991</v>
      </c>
      <c r="G28" s="237">
        <v>5697.4853828571422</v>
      </c>
      <c r="H28" s="237">
        <v>6244.9914857142849</v>
      </c>
      <c r="I28" s="237">
        <v>674.78324667190486</v>
      </c>
      <c r="J28" s="237">
        <v>1675.0836014355082</v>
      </c>
      <c r="K28" s="237">
        <v>2773.5589043376608</v>
      </c>
      <c r="L28" s="237">
        <v>3780.7987169655471</v>
      </c>
      <c r="M28" s="237">
        <v>4861.0269218128469</v>
      </c>
      <c r="N28" s="237">
        <v>5328.1526320170842</v>
      </c>
      <c r="O28" s="237">
        <v>532.3885071568078</v>
      </c>
      <c r="P28" s="237">
        <v>1388.2887475685234</v>
      </c>
      <c r="Q28" s="237">
        <v>2298.6916081744612</v>
      </c>
      <c r="R28" s="237">
        <v>3133.4796132483439</v>
      </c>
      <c r="S28" s="237">
        <v>4028.759502747871</v>
      </c>
      <c r="T28" s="237">
        <v>4415.9075630719908</v>
      </c>
      <c r="U28" s="138">
        <v>15.600000000000001</v>
      </c>
      <c r="V28" s="156">
        <v>189050.95181359776</v>
      </c>
      <c r="W28" s="156">
        <v>191492.99190447276</v>
      </c>
      <c r="X28" s="156">
        <v>209266.02688609777</v>
      </c>
      <c r="Y28" s="156">
        <v>197874.75830509778</v>
      </c>
      <c r="Z28" s="156">
        <v>223958.8451367853</v>
      </c>
    </row>
    <row r="29" spans="1:26" s="22" customFormat="1" ht="13" x14ac:dyDescent="0.3">
      <c r="A29" s="135" t="s">
        <v>554</v>
      </c>
      <c r="B29" s="136">
        <v>2400</v>
      </c>
      <c r="C29" s="237">
        <v>867.20556669790244</v>
      </c>
      <c r="D29" s="237">
        <v>2136.4393024285714</v>
      </c>
      <c r="E29" s="237">
        <v>3537.4594114285715</v>
      </c>
      <c r="F29" s="237">
        <v>4822.1157239999993</v>
      </c>
      <c r="G29" s="237">
        <v>6199.8630737142857</v>
      </c>
      <c r="H29" s="237">
        <v>6795.6457114285704</v>
      </c>
      <c r="I29" s="237">
        <v>709.72684173141704</v>
      </c>
      <c r="J29" s="237">
        <v>1822.7846616635616</v>
      </c>
      <c r="K29" s="237">
        <v>3018.1183940398846</v>
      </c>
      <c r="L29" s="237">
        <v>4114.1719160859475</v>
      </c>
      <c r="M29" s="237">
        <v>5289.6496063962186</v>
      </c>
      <c r="N29" s="237">
        <v>5797.9642832871459</v>
      </c>
      <c r="O29" s="237">
        <v>559.95820231474249</v>
      </c>
      <c r="P29" s="237">
        <v>1510.7015750493863</v>
      </c>
      <c r="Q29" s="237">
        <v>2501.3795142429926</v>
      </c>
      <c r="R29" s="237">
        <v>3409.7752325733422</v>
      </c>
      <c r="S29" s="237">
        <v>4383.9967275942972</v>
      </c>
      <c r="T29" s="237">
        <v>4805.2816984141691</v>
      </c>
      <c r="U29" s="138">
        <v>18.96</v>
      </c>
      <c r="V29" s="156">
        <v>192527.66246517244</v>
      </c>
      <c r="W29" s="156">
        <v>195075.87821217245</v>
      </c>
      <c r="X29" s="156">
        <v>213621.65384517243</v>
      </c>
      <c r="Y29" s="156">
        <v>201735.11271717242</v>
      </c>
      <c r="Z29" s="156">
        <v>228953.29028067246</v>
      </c>
    </row>
    <row r="30" spans="1:26" s="22" customFormat="1" ht="13" x14ac:dyDescent="0.3">
      <c r="A30" s="87" t="s">
        <v>555</v>
      </c>
      <c r="B30" s="82">
        <v>2500</v>
      </c>
      <c r="C30" s="237">
        <v>909.90266982862249</v>
      </c>
      <c r="D30" s="237">
        <v>2241.1754961428574</v>
      </c>
      <c r="E30" s="237">
        <v>3710.8788171428573</v>
      </c>
      <c r="F30" s="237">
        <v>5058.5137560000003</v>
      </c>
      <c r="G30" s="237">
        <v>6503.8034005714289</v>
      </c>
      <c r="H30" s="237">
        <v>7128.7935171428571</v>
      </c>
      <c r="I30" s="237">
        <v>744.67043679092956</v>
      </c>
      <c r="J30" s="237">
        <v>1912.1443393321047</v>
      </c>
      <c r="K30" s="237">
        <v>3166.0777731860562</v>
      </c>
      <c r="L30" s="237">
        <v>4315.8639118694118</v>
      </c>
      <c r="M30" s="237">
        <v>5548.9678866892446</v>
      </c>
      <c r="N30" s="237">
        <v>6082.2020379626856</v>
      </c>
      <c r="O30" s="237">
        <v>587.52789747267707</v>
      </c>
      <c r="P30" s="237">
        <v>1584.7617800966293</v>
      </c>
      <c r="Q30" s="237">
        <v>2624.006433275465</v>
      </c>
      <c r="R30" s="237">
        <v>3576.9350853597125</v>
      </c>
      <c r="S30" s="237">
        <v>4598.9165383196305</v>
      </c>
      <c r="T30" s="237">
        <v>5040.854463923919</v>
      </c>
      <c r="U30" s="138">
        <v>18.840000000000003</v>
      </c>
      <c r="V30" s="156">
        <v>210937.88518449006</v>
      </c>
      <c r="W30" s="156">
        <v>213592.27658761508</v>
      </c>
      <c r="X30" s="156">
        <v>232910.79287199007</v>
      </c>
      <c r="Y30" s="156">
        <v>220528.97919699005</v>
      </c>
      <c r="Z30" s="156">
        <v>248881.24749230256</v>
      </c>
    </row>
    <row r="31" spans="1:26" s="22" customFormat="1" ht="13" x14ac:dyDescent="0.3">
      <c r="A31" s="135" t="s">
        <v>556</v>
      </c>
      <c r="B31" s="136">
        <v>2600</v>
      </c>
      <c r="C31" s="237">
        <v>952.59977295934254</v>
      </c>
      <c r="D31" s="237">
        <v>2345.5385228571427</v>
      </c>
      <c r="E31" s="237">
        <v>3883.6803428571425</v>
      </c>
      <c r="F31" s="237">
        <v>5294.0695199999991</v>
      </c>
      <c r="G31" s="237">
        <v>6806.6608114285718</v>
      </c>
      <c r="H31" s="237">
        <v>7460.7543428571425</v>
      </c>
      <c r="I31" s="237">
        <v>779.61403185044207</v>
      </c>
      <c r="J31" s="237">
        <v>2001.1856353442786</v>
      </c>
      <c r="K31" s="237">
        <v>3313.5099844480424</v>
      </c>
      <c r="L31" s="237">
        <v>4516.837294589699</v>
      </c>
      <c r="M31" s="237">
        <v>5807.3622359010433</v>
      </c>
      <c r="N31" s="237">
        <v>6365.4270753870287</v>
      </c>
      <c r="O31" s="237">
        <v>615.09759263061176</v>
      </c>
      <c r="P31" s="237">
        <v>1658.5581143313409</v>
      </c>
      <c r="Q31" s="237">
        <v>2746.1964420301065</v>
      </c>
      <c r="R31" s="237">
        <v>3743.4993604515657</v>
      </c>
      <c r="S31" s="237">
        <v>4813.0706062948721</v>
      </c>
      <c r="T31" s="237">
        <v>5275.5879017946791</v>
      </c>
      <c r="U31" s="138">
        <v>18.72</v>
      </c>
      <c r="V31" s="156">
        <v>217011.46761330677</v>
      </c>
      <c r="W31" s="156">
        <v>219772.03467255679</v>
      </c>
      <c r="X31" s="156">
        <v>239863.29160830678</v>
      </c>
      <c r="Y31" s="156">
        <v>226986.20538630674</v>
      </c>
      <c r="Z31" s="156">
        <v>256472.56441343177</v>
      </c>
    </row>
    <row r="32" spans="1:26" s="22" customFormat="1" ht="13" x14ac:dyDescent="0.3">
      <c r="A32" s="87" t="s">
        <v>557</v>
      </c>
      <c r="B32" s="82">
        <v>2700</v>
      </c>
      <c r="C32" s="237">
        <v>995.29687609006248</v>
      </c>
      <c r="D32" s="237">
        <v>2518.6551595714282</v>
      </c>
      <c r="E32" s="237">
        <v>4170.322268571429</v>
      </c>
      <c r="F32" s="237">
        <v>5684.8077239999993</v>
      </c>
      <c r="G32" s="237">
        <v>7309.0385022857145</v>
      </c>
      <c r="H32" s="237">
        <v>8011.408568571429</v>
      </c>
      <c r="I32" s="237">
        <v>814.55762690995448</v>
      </c>
      <c r="J32" s="237">
        <v>2148.886695572332</v>
      </c>
      <c r="K32" s="237">
        <v>3558.0694741502662</v>
      </c>
      <c r="L32" s="237">
        <v>4850.2104937101003</v>
      </c>
      <c r="M32" s="237">
        <v>6235.984920484414</v>
      </c>
      <c r="N32" s="237">
        <v>6835.2387266570913</v>
      </c>
      <c r="O32" s="237">
        <v>642.66728778854645</v>
      </c>
      <c r="P32" s="237">
        <v>1780.9709418122038</v>
      </c>
      <c r="Q32" s="237">
        <v>2948.8843480986379</v>
      </c>
      <c r="R32" s="237">
        <v>4019.7949797765641</v>
      </c>
      <c r="S32" s="237">
        <v>5168.3078311412974</v>
      </c>
      <c r="T32" s="237">
        <v>5664.9620371368583</v>
      </c>
      <c r="U32" s="138">
        <v>22.080000000000002</v>
      </c>
      <c r="V32" s="156">
        <v>225178.14068936941</v>
      </c>
      <c r="W32" s="156">
        <v>228044.88340474438</v>
      </c>
      <c r="X32" s="156">
        <v>248908.88099186943</v>
      </c>
      <c r="Y32" s="156">
        <v>235536.52222286939</v>
      </c>
      <c r="Z32" s="156">
        <v>266156.97198180697</v>
      </c>
    </row>
    <row r="33" spans="1:26" s="22" customFormat="1" ht="13" x14ac:dyDescent="0.3">
      <c r="A33" s="135" t="s">
        <v>558</v>
      </c>
      <c r="B33" s="136">
        <v>2800</v>
      </c>
      <c r="C33" s="237">
        <v>1037.9939792207824</v>
      </c>
      <c r="D33" s="237">
        <v>2623.3913532857141</v>
      </c>
      <c r="E33" s="237">
        <v>4343.741674285714</v>
      </c>
      <c r="F33" s="237">
        <v>5921.2057560000003</v>
      </c>
      <c r="G33" s="237">
        <v>7612.9788291428576</v>
      </c>
      <c r="H33" s="237">
        <v>8344.5563742857139</v>
      </c>
      <c r="I33" s="237">
        <v>849.50122196946688</v>
      </c>
      <c r="J33" s="237">
        <v>2238.2463732408746</v>
      </c>
      <c r="K33" s="237">
        <v>3706.0288532964373</v>
      </c>
      <c r="L33" s="237">
        <v>5051.9024894935646</v>
      </c>
      <c r="M33" s="237">
        <v>6495.3032007774409</v>
      </c>
      <c r="N33" s="237">
        <v>7119.4764813326292</v>
      </c>
      <c r="O33" s="237">
        <v>670.23698294648102</v>
      </c>
      <c r="P33" s="237">
        <v>1855.0311468594468</v>
      </c>
      <c r="Q33" s="237">
        <v>3071.5112671311103</v>
      </c>
      <c r="R33" s="237">
        <v>4186.9548325629339</v>
      </c>
      <c r="S33" s="237">
        <v>5383.2276418666306</v>
      </c>
      <c r="T33" s="237">
        <v>5900.5348026466063</v>
      </c>
      <c r="U33" s="138">
        <v>21.96</v>
      </c>
      <c r="V33" s="156">
        <v>230831.90550985603</v>
      </c>
      <c r="W33" s="156">
        <v>233804.82388135607</v>
      </c>
      <c r="X33" s="156">
        <v>255441.56211985604</v>
      </c>
      <c r="Y33" s="156">
        <v>241573.93080385603</v>
      </c>
      <c r="Z33" s="156">
        <v>273328.47129460599</v>
      </c>
    </row>
    <row r="34" spans="1:26" s="22" customFormat="1" ht="13" x14ac:dyDescent="0.3">
      <c r="A34" s="87" t="s">
        <v>559</v>
      </c>
      <c r="B34" s="82">
        <v>2900</v>
      </c>
      <c r="C34" s="237">
        <v>1080.6910823515009</v>
      </c>
      <c r="D34" s="237">
        <v>2727.7543799999999</v>
      </c>
      <c r="E34" s="237">
        <v>4516.5432000000001</v>
      </c>
      <c r="F34" s="237">
        <v>6156.76152</v>
      </c>
      <c r="G34" s="237">
        <v>7915.8362400000005</v>
      </c>
      <c r="H34" s="237">
        <v>8676.5171999999984</v>
      </c>
      <c r="I34" s="237">
        <v>884.44481702897804</v>
      </c>
      <c r="J34" s="237">
        <v>2327.2876692530485</v>
      </c>
      <c r="K34" s="237">
        <v>3853.4610645584248</v>
      </c>
      <c r="L34" s="237">
        <v>5252.8758722138527</v>
      </c>
      <c r="M34" s="237">
        <v>6753.6975499892396</v>
      </c>
      <c r="N34" s="237">
        <v>7402.7015187569732</v>
      </c>
      <c r="O34" s="237">
        <v>697.80667810441469</v>
      </c>
      <c r="P34" s="237">
        <v>1928.8274810941584</v>
      </c>
      <c r="Q34" s="237">
        <v>3193.7012758857522</v>
      </c>
      <c r="R34" s="237">
        <v>4353.519107654789</v>
      </c>
      <c r="S34" s="237">
        <v>5597.3817098418722</v>
      </c>
      <c r="T34" s="237">
        <v>6135.2682405173664</v>
      </c>
      <c r="U34" s="138">
        <v>21.84</v>
      </c>
      <c r="V34" s="156">
        <v>233525.95619161529</v>
      </c>
      <c r="W34" s="156">
        <v>236605.05021924025</v>
      </c>
      <c r="X34" s="156">
        <v>259014.52910911528</v>
      </c>
      <c r="Y34" s="156">
        <v>244651.62524611526</v>
      </c>
      <c r="Z34" s="156">
        <v>277540.25646867784</v>
      </c>
    </row>
    <row r="35" spans="1:26" s="22" customFormat="1" ht="13" x14ac:dyDescent="0.3">
      <c r="A35" s="135" t="s">
        <v>560</v>
      </c>
      <c r="B35" s="136">
        <v>3000</v>
      </c>
      <c r="C35" s="237">
        <v>1123.3881854822207</v>
      </c>
      <c r="D35" s="237">
        <v>2740.8152250000003</v>
      </c>
      <c r="E35" s="237">
        <v>4538.1689999999999</v>
      </c>
      <c r="F35" s="237">
        <v>6186.2409000000007</v>
      </c>
      <c r="G35" s="237">
        <v>7953.7383</v>
      </c>
      <c r="H35" s="237">
        <v>8718.0615000000016</v>
      </c>
      <c r="I35" s="237">
        <v>919.38841208849044</v>
      </c>
      <c r="J35" s="237">
        <v>2338.4310272259631</v>
      </c>
      <c r="K35" s="237">
        <v>3871.9119405048623</v>
      </c>
      <c r="L35" s="237">
        <v>5278.0273294250501</v>
      </c>
      <c r="M35" s="237">
        <v>6786.0351378322066</v>
      </c>
      <c r="N35" s="237">
        <v>7438.1466225488157</v>
      </c>
      <c r="O35" s="237">
        <v>725.37637326234926</v>
      </c>
      <c r="P35" s="237">
        <v>1938.0629595327675</v>
      </c>
      <c r="Q35" s="237">
        <v>3208.9931356098109</v>
      </c>
      <c r="R35" s="237">
        <v>4374.3643269628483</v>
      </c>
      <c r="S35" s="237">
        <v>5624.1827060950891</v>
      </c>
      <c r="T35" s="237">
        <v>6164.6447078820056</v>
      </c>
      <c r="U35" s="138">
        <v>21.84</v>
      </c>
      <c r="V35" s="156">
        <v>236282.97951462405</v>
      </c>
      <c r="W35" s="156">
        <v>239468.24919837408</v>
      </c>
      <c r="X35" s="156">
        <v>262650.46873962402</v>
      </c>
      <c r="Y35" s="156">
        <v>247792.29232962406</v>
      </c>
      <c r="Z35" s="156">
        <v>281815.01428399904</v>
      </c>
    </row>
    <row r="36" spans="1:26" s="22" customFormat="1" ht="13" x14ac:dyDescent="0.3">
      <c r="A36" s="87" t="s">
        <v>561</v>
      </c>
      <c r="B36" s="82" t="s">
        <v>30</v>
      </c>
      <c r="C36" s="237">
        <v>1166.085288612941</v>
      </c>
      <c r="D36" s="237">
        <v>2913.1855277142854</v>
      </c>
      <c r="E36" s="237">
        <v>4823.5751657142855</v>
      </c>
      <c r="F36" s="237">
        <v>6575.2945679999993</v>
      </c>
      <c r="G36" s="237">
        <v>8453.9501588571438</v>
      </c>
      <c r="H36" s="237">
        <v>9266.3417657142854</v>
      </c>
      <c r="I36" s="237">
        <v>954.33200714800307</v>
      </c>
      <c r="J36" s="237">
        <v>2485.4953241412786</v>
      </c>
      <c r="K36" s="237">
        <v>4115.4170944387179</v>
      </c>
      <c r="L36" s="237">
        <v>5609.9633024190944</v>
      </c>
      <c r="M36" s="237">
        <v>7212.809960253122</v>
      </c>
      <c r="N36" s="237">
        <v>7905.9328393164851</v>
      </c>
      <c r="O36" s="237">
        <v>752.94606842028395</v>
      </c>
      <c r="P36" s="237">
        <v>2059.9480453885667</v>
      </c>
      <c r="Q36" s="237">
        <v>3410.8072211226818</v>
      </c>
      <c r="R36" s="237">
        <v>4649.4687908988126</v>
      </c>
      <c r="S36" s="237">
        <v>5977.8884454413319</v>
      </c>
      <c r="T36" s="237">
        <v>6552.3401879462035</v>
      </c>
      <c r="U36" s="138">
        <v>25.2</v>
      </c>
      <c r="V36" s="156">
        <v>263092.55309774651</v>
      </c>
      <c r="W36" s="156">
        <v>266383.99843762151</v>
      </c>
      <c r="X36" s="156">
        <v>290338.95863024646</v>
      </c>
      <c r="Y36" s="156">
        <v>274985.50967324653</v>
      </c>
      <c r="Z36" s="156">
        <v>310142.32235943398</v>
      </c>
    </row>
    <row r="37" spans="1:26" s="22" customFormat="1" ht="13" x14ac:dyDescent="0.3">
      <c r="A37" s="135" t="s">
        <v>562</v>
      </c>
      <c r="B37" s="82" t="s">
        <v>31</v>
      </c>
      <c r="C37" s="237">
        <v>1051.2574833042881</v>
      </c>
      <c r="D37" s="237">
        <v>2694.0107982857144</v>
      </c>
      <c r="E37" s="237">
        <v>4460.6714742857139</v>
      </c>
      <c r="F37" s="237">
        <v>6080.5995360000006</v>
      </c>
      <c r="G37" s="237">
        <v>7817.9136891428579</v>
      </c>
      <c r="H37" s="237">
        <v>8569.184674285716</v>
      </c>
      <c r="I37" s="237">
        <v>860.35616251063789</v>
      </c>
      <c r="J37" s="237">
        <v>2298.4980457385996</v>
      </c>
      <c r="K37" s="237">
        <v>3805.7919711575937</v>
      </c>
      <c r="L37" s="237">
        <v>5187.8953712095617</v>
      </c>
      <c r="M37" s="237">
        <v>6670.1511915551519</v>
      </c>
      <c r="N37" s="237">
        <v>7311.1266814343253</v>
      </c>
      <c r="O37" s="237">
        <v>678.8012821025327</v>
      </c>
      <c r="P37" s="237">
        <v>1904.9669941682571</v>
      </c>
      <c r="Q37" s="237">
        <v>3154.1937158341507</v>
      </c>
      <c r="R37" s="237">
        <v>4299.6640652686583</v>
      </c>
      <c r="S37" s="237">
        <v>5528.1395124882756</v>
      </c>
      <c r="T37" s="237">
        <v>6059.3721383129741</v>
      </c>
      <c r="U37" s="139">
        <f>U21*2</f>
        <v>25.44</v>
      </c>
      <c r="V37" s="156">
        <v>266947.09959681821</v>
      </c>
      <c r="W37" s="156">
        <v>270344.72059281822</v>
      </c>
      <c r="X37" s="156">
        <v>295072.42143681826</v>
      </c>
      <c r="Y37" s="156">
        <v>279223.69993281824</v>
      </c>
      <c r="Z37" s="156">
        <v>315514.60335081833</v>
      </c>
    </row>
    <row r="38" spans="1:26" s="22" customFormat="1" ht="13" x14ac:dyDescent="0.3">
      <c r="A38" s="87" t="s">
        <v>563</v>
      </c>
      <c r="B38" s="82" t="s">
        <v>32</v>
      </c>
      <c r="C38" s="237">
        <v>1093.9545864350082</v>
      </c>
      <c r="D38" s="237">
        <v>2798.3738250000001</v>
      </c>
      <c r="E38" s="237">
        <v>4633.473</v>
      </c>
      <c r="F38" s="237">
        <v>6316.1553000000004</v>
      </c>
      <c r="G38" s="237">
        <v>8120.7711000000008</v>
      </c>
      <c r="H38" s="237">
        <v>8901.1455000000005</v>
      </c>
      <c r="I38" s="237">
        <v>895.29975757015029</v>
      </c>
      <c r="J38" s="237">
        <v>2387.5393417507735</v>
      </c>
      <c r="K38" s="237">
        <v>3953.2241824195812</v>
      </c>
      <c r="L38" s="237">
        <v>5388.8687539298489</v>
      </c>
      <c r="M38" s="237">
        <v>6928.5455407669506</v>
      </c>
      <c r="N38" s="237">
        <v>7594.3517188586684</v>
      </c>
      <c r="O38" s="237">
        <v>706.37097726046738</v>
      </c>
      <c r="P38" s="237">
        <v>1978.7633284029685</v>
      </c>
      <c r="Q38" s="237">
        <v>3276.383724588793</v>
      </c>
      <c r="R38" s="237">
        <v>4466.2283403605124</v>
      </c>
      <c r="S38" s="237">
        <v>5742.2935804635163</v>
      </c>
      <c r="T38" s="237">
        <v>6294.1055761837333</v>
      </c>
      <c r="U38" s="138">
        <f>U21+U22</f>
        <v>25.32</v>
      </c>
      <c r="V38" s="156">
        <v>273206.60125218116</v>
      </c>
      <c r="W38" s="156">
        <v>276710.39790430618</v>
      </c>
      <c r="X38" s="156">
        <v>302210.83939968119</v>
      </c>
      <c r="Y38" s="156">
        <v>285866.84534868121</v>
      </c>
      <c r="Z38" s="156">
        <v>323291.83949849365</v>
      </c>
    </row>
    <row r="39" spans="1:26" s="22" customFormat="1" ht="13" x14ac:dyDescent="0.3">
      <c r="A39" s="135" t="s">
        <v>564</v>
      </c>
      <c r="B39" s="82" t="s">
        <v>33</v>
      </c>
      <c r="C39" s="237">
        <v>1136.6516895657282</v>
      </c>
      <c r="D39" s="237">
        <v>2902.7368517142859</v>
      </c>
      <c r="E39" s="237">
        <v>4806.2745257142869</v>
      </c>
      <c r="F39" s="237">
        <v>6551.7110639999992</v>
      </c>
      <c r="G39" s="237">
        <v>8423.6285108571446</v>
      </c>
      <c r="H39" s="237">
        <v>9233.106325714285</v>
      </c>
      <c r="I39" s="237">
        <v>930.24335262966281</v>
      </c>
      <c r="J39" s="237">
        <v>2476.5806377629469</v>
      </c>
      <c r="K39" s="237">
        <v>4100.6563936815692</v>
      </c>
      <c r="L39" s="237">
        <v>5589.8421366501361</v>
      </c>
      <c r="M39" s="237">
        <v>7186.9398899787493</v>
      </c>
      <c r="N39" s="237">
        <v>7877.5767562830115</v>
      </c>
      <c r="O39" s="237">
        <v>733.94067241840196</v>
      </c>
      <c r="P39" s="237">
        <v>2052.55966263768</v>
      </c>
      <c r="Q39" s="237">
        <v>3398.5737333434354</v>
      </c>
      <c r="R39" s="237">
        <v>4632.7926154523657</v>
      </c>
      <c r="S39" s="237">
        <v>5956.4476484387578</v>
      </c>
      <c r="T39" s="237">
        <v>6528.8390140544925</v>
      </c>
      <c r="U39" s="138">
        <f>U22*2</f>
        <v>25.2</v>
      </c>
      <c r="V39" s="156">
        <v>279469.10160474642</v>
      </c>
      <c r="W39" s="156">
        <v>283079.07391299639</v>
      </c>
      <c r="X39" s="156">
        <v>309352.25605974643</v>
      </c>
      <c r="Y39" s="156">
        <v>292512.98946174642</v>
      </c>
      <c r="Z39" s="156">
        <v>331072.07434337144</v>
      </c>
    </row>
    <row r="40" spans="1:26" s="22" customFormat="1" ht="13" x14ac:dyDescent="0.3">
      <c r="A40" s="87" t="s">
        <v>565</v>
      </c>
      <c r="B40" s="82" t="s">
        <v>34</v>
      </c>
      <c r="C40" s="237">
        <v>1179.3487926964481</v>
      </c>
      <c r="D40" s="237">
        <v>3008.2193794285718</v>
      </c>
      <c r="E40" s="237">
        <v>4980.9296914285724</v>
      </c>
      <c r="F40" s="237">
        <v>6789.7936319999999</v>
      </c>
      <c r="G40" s="237">
        <v>8729.7346697142857</v>
      </c>
      <c r="H40" s="237">
        <v>9568.6280914285726</v>
      </c>
      <c r="I40" s="237">
        <v>965.18694768917521</v>
      </c>
      <c r="J40" s="237">
        <v>2566.5770787442275</v>
      </c>
      <c r="K40" s="237">
        <v>4249.6701085961085</v>
      </c>
      <c r="L40" s="237">
        <v>5792.9713585599566</v>
      </c>
      <c r="M40" s="237">
        <v>7448.1060324342307</v>
      </c>
      <c r="N40" s="237">
        <v>8163.8399454609425</v>
      </c>
      <c r="O40" s="237">
        <v>761.51036757633665</v>
      </c>
      <c r="P40" s="237">
        <v>2127.1476093099864</v>
      </c>
      <c r="Q40" s="237">
        <v>3522.0744729315679</v>
      </c>
      <c r="R40" s="237">
        <v>4801.1436236277677</v>
      </c>
      <c r="S40" s="237">
        <v>6172.8989446642745</v>
      </c>
      <c r="T40" s="237">
        <v>6766.0904348422218</v>
      </c>
      <c r="U40" s="138">
        <f>U22+U23</f>
        <v>25.08</v>
      </c>
      <c r="V40" s="156">
        <v>287494.83591229818</v>
      </c>
      <c r="W40" s="156">
        <v>291210.98387667321</v>
      </c>
      <c r="X40" s="156">
        <v>318256.90667479817</v>
      </c>
      <c r="Y40" s="156">
        <v>300922.36752979818</v>
      </c>
      <c r="Z40" s="156">
        <v>340615.54314323567</v>
      </c>
    </row>
    <row r="41" spans="1:26" s="22" customFormat="1" ht="13" x14ac:dyDescent="0.3">
      <c r="A41" s="135" t="s">
        <v>566</v>
      </c>
      <c r="B41" s="82" t="s">
        <v>35</v>
      </c>
      <c r="C41" s="237">
        <v>1222.0458958271681</v>
      </c>
      <c r="D41" s="237">
        <v>3113.7019071428572</v>
      </c>
      <c r="E41" s="237">
        <v>5155.5848571428578</v>
      </c>
      <c r="F41" s="237">
        <v>7027.8762000000006</v>
      </c>
      <c r="G41" s="237">
        <v>9035.8408285714304</v>
      </c>
      <c r="H41" s="237">
        <v>9904.1498571428583</v>
      </c>
      <c r="I41" s="237">
        <v>1000.1305427486877</v>
      </c>
      <c r="J41" s="237">
        <v>2656.573519725508</v>
      </c>
      <c r="K41" s="237">
        <v>4398.6838235106461</v>
      </c>
      <c r="L41" s="237">
        <v>5996.1005804697752</v>
      </c>
      <c r="M41" s="237">
        <v>7709.2721748897129</v>
      </c>
      <c r="N41" s="237">
        <v>8450.1031346388736</v>
      </c>
      <c r="O41" s="237">
        <v>789.08006273427122</v>
      </c>
      <c r="P41" s="237">
        <v>2201.7355559822922</v>
      </c>
      <c r="Q41" s="237">
        <v>3645.5752125197009</v>
      </c>
      <c r="R41" s="237">
        <v>4969.4946318031707</v>
      </c>
      <c r="S41" s="237">
        <v>6389.3502408897921</v>
      </c>
      <c r="T41" s="237">
        <v>7003.3418556299512</v>
      </c>
      <c r="U41" s="138">
        <f>U23*2</f>
        <v>24.96</v>
      </c>
      <c r="V41" s="156">
        <v>295523.56891705241</v>
      </c>
      <c r="W41" s="156">
        <v>299345.89253755246</v>
      </c>
      <c r="X41" s="156">
        <v>327164.55598705244</v>
      </c>
      <c r="Y41" s="156">
        <v>309334.74429505243</v>
      </c>
      <c r="Z41" s="156">
        <v>350162.0106403025</v>
      </c>
    </row>
    <row r="42" spans="1:26" s="22" customFormat="1" ht="13" x14ac:dyDescent="0.3">
      <c r="A42" s="87" t="s">
        <v>567</v>
      </c>
      <c r="B42" s="82" t="s">
        <v>36</v>
      </c>
      <c r="C42" s="237">
        <v>1264.7429989578879</v>
      </c>
      <c r="D42" s="237">
        <v>3126.0164181428572</v>
      </c>
      <c r="E42" s="237">
        <v>5175.974897142858</v>
      </c>
      <c r="F42" s="237">
        <v>7055.6710440000006</v>
      </c>
      <c r="G42" s="237">
        <v>9071.5770565714301</v>
      </c>
      <c r="H42" s="237">
        <v>9943.3201971428589</v>
      </c>
      <c r="I42" s="237">
        <v>1035.0741378082002</v>
      </c>
      <c r="J42" s="237">
        <v>2667.0801143856847</v>
      </c>
      <c r="K42" s="237">
        <v>4416.0803636887167</v>
      </c>
      <c r="L42" s="237">
        <v>6019.8148115546182</v>
      </c>
      <c r="M42" s="237">
        <v>7739.7619005702245</v>
      </c>
      <c r="N42" s="237">
        <v>8483.5228039283229</v>
      </c>
      <c r="O42" s="237">
        <v>816.6497578922058</v>
      </c>
      <c r="P42" s="237">
        <v>2210.4432927958378</v>
      </c>
      <c r="Q42" s="237">
        <v>3659.993251688099</v>
      </c>
      <c r="R42" s="237">
        <v>4989.1486957221978</v>
      </c>
      <c r="S42" s="237">
        <v>6414.6197516428265</v>
      </c>
      <c r="T42" s="237">
        <v>7031.0396677166109</v>
      </c>
      <c r="U42" s="138">
        <f>U23+U24</f>
        <v>24.96</v>
      </c>
      <c r="V42" s="156">
        <v>299117.22875951906</v>
      </c>
      <c r="W42" s="156">
        <v>303045.72803614411</v>
      </c>
      <c r="X42" s="156">
        <v>331637.13213701907</v>
      </c>
      <c r="Y42" s="156">
        <v>313312.04789801902</v>
      </c>
      <c r="Z42" s="156">
        <v>355273.4049750815</v>
      </c>
    </row>
    <row r="43" spans="1:26" s="22" customFormat="1" ht="13" x14ac:dyDescent="0.3">
      <c r="A43" s="135" t="s">
        <v>568</v>
      </c>
      <c r="B43" s="82" t="s">
        <v>37</v>
      </c>
      <c r="C43" s="237">
        <v>1307.4401020886082</v>
      </c>
      <c r="D43" s="237">
        <v>3138.3309291428573</v>
      </c>
      <c r="E43" s="237">
        <v>5196.3649371428573</v>
      </c>
      <c r="F43" s="237">
        <v>7083.4658879999997</v>
      </c>
      <c r="G43" s="237">
        <v>9107.3132845714299</v>
      </c>
      <c r="H43" s="237">
        <v>9982.4905371428576</v>
      </c>
      <c r="I43" s="237">
        <v>1070.0177328677128</v>
      </c>
      <c r="J43" s="237">
        <v>2677.5867090458614</v>
      </c>
      <c r="K43" s="237">
        <v>4433.4769038667864</v>
      </c>
      <c r="L43" s="237">
        <v>6043.5290426394613</v>
      </c>
      <c r="M43" s="237">
        <v>7770.2516262507361</v>
      </c>
      <c r="N43" s="237">
        <v>8516.942473217774</v>
      </c>
      <c r="O43" s="237">
        <v>844.2194530501406</v>
      </c>
      <c r="P43" s="237">
        <v>2219.1510296093838</v>
      </c>
      <c r="Q43" s="237">
        <v>3674.4112908564962</v>
      </c>
      <c r="R43" s="237">
        <v>5008.8027596412239</v>
      </c>
      <c r="S43" s="237">
        <v>6439.88926239586</v>
      </c>
      <c r="T43" s="237">
        <v>7058.7374798032697</v>
      </c>
      <c r="U43" s="138">
        <f>U24*2</f>
        <v>24.96</v>
      </c>
      <c r="V43" s="156">
        <v>302710.88860198576</v>
      </c>
      <c r="W43" s="156">
        <v>306745.5635347357</v>
      </c>
      <c r="X43" s="156">
        <v>336109.70828698575</v>
      </c>
      <c r="Y43" s="156">
        <v>317289.35150098574</v>
      </c>
      <c r="Z43" s="156">
        <v>360384.79930986068</v>
      </c>
    </row>
    <row r="44" spans="1:26" s="22" customFormat="1" ht="13" x14ac:dyDescent="0.3">
      <c r="A44" s="87" t="s">
        <v>569</v>
      </c>
      <c r="B44" s="82" t="s">
        <v>38</v>
      </c>
      <c r="C44" s="237">
        <v>1350.1372052193281</v>
      </c>
      <c r="D44" s="237">
        <v>3310.3280648571431</v>
      </c>
      <c r="E44" s="237">
        <v>5481.1532228571432</v>
      </c>
      <c r="F44" s="237">
        <v>7471.6772879999999</v>
      </c>
      <c r="G44" s="237">
        <v>9606.4422274285716</v>
      </c>
      <c r="H44" s="237">
        <v>10529.583822857143</v>
      </c>
      <c r="I44" s="237">
        <v>1104.9613279272253</v>
      </c>
      <c r="J44" s="237">
        <v>2824.3326243048077</v>
      </c>
      <c r="K44" s="237">
        <v>4676.4548899164583</v>
      </c>
      <c r="L44" s="237">
        <v>6374.7464025703293</v>
      </c>
      <c r="M44" s="237">
        <v>8196.1025175904233</v>
      </c>
      <c r="N44" s="237">
        <v>8983.7159727342496</v>
      </c>
      <c r="O44" s="237">
        <v>871.78914820807518</v>
      </c>
      <c r="P44" s="237">
        <v>2340.7722446526518</v>
      </c>
      <c r="Q44" s="237">
        <v>3875.7884660915365</v>
      </c>
      <c r="R44" s="237">
        <v>5283.3116458826726</v>
      </c>
      <c r="S44" s="237">
        <v>6792.8292589920093</v>
      </c>
      <c r="T44" s="237">
        <v>7445.5936322284779</v>
      </c>
      <c r="U44" s="138">
        <f>U24+U25</f>
        <v>28.32</v>
      </c>
      <c r="V44" s="156">
        <v>321073.13216606562</v>
      </c>
      <c r="W44" s="156">
        <v>325213.98275494057</v>
      </c>
      <c r="X44" s="156">
        <v>355350.86815856554</v>
      </c>
      <c r="Y44" s="156">
        <v>336035.23882556555</v>
      </c>
      <c r="Z44" s="156">
        <v>380264.77736625302</v>
      </c>
    </row>
    <row r="45" spans="1:26" s="22" customFormat="1" ht="13" x14ac:dyDescent="0.3">
      <c r="A45" s="135" t="s">
        <v>570</v>
      </c>
      <c r="B45" s="82" t="s">
        <v>39</v>
      </c>
      <c r="C45" s="237">
        <v>1392.8343083500481</v>
      </c>
      <c r="D45" s="237">
        <v>3482.3252005714285</v>
      </c>
      <c r="E45" s="237">
        <v>5765.9415085714281</v>
      </c>
      <c r="F45" s="237">
        <v>7859.8886879999991</v>
      </c>
      <c r="G45" s="237">
        <v>10105.571170285713</v>
      </c>
      <c r="H45" s="237">
        <v>11076.677108571428</v>
      </c>
      <c r="I45" s="237">
        <v>1139.9049229867376</v>
      </c>
      <c r="J45" s="237">
        <v>2971.0785395637545</v>
      </c>
      <c r="K45" s="237">
        <v>4919.4328759661294</v>
      </c>
      <c r="L45" s="237">
        <v>6705.9637625011974</v>
      </c>
      <c r="M45" s="237">
        <v>8621.9534089301105</v>
      </c>
      <c r="N45" s="237">
        <v>9450.4894722507215</v>
      </c>
      <c r="O45" s="237">
        <v>899.35884336600975</v>
      </c>
      <c r="P45" s="237">
        <v>2462.3934596959198</v>
      </c>
      <c r="Q45" s="237">
        <v>4077.1656413265769</v>
      </c>
      <c r="R45" s="237">
        <v>5557.820532124123</v>
      </c>
      <c r="S45" s="237">
        <v>7145.7692555881586</v>
      </c>
      <c r="T45" s="237">
        <v>7832.4497846536869</v>
      </c>
      <c r="U45" s="138">
        <f>U25*2</f>
        <v>31.68</v>
      </c>
      <c r="V45" s="156">
        <v>339432.37703294313</v>
      </c>
      <c r="W45" s="156">
        <v>343679.40327794314</v>
      </c>
      <c r="X45" s="156">
        <v>374589.02933294314</v>
      </c>
      <c r="Y45" s="156">
        <v>354778.12745294312</v>
      </c>
      <c r="Z45" s="156">
        <v>400141.75672544312</v>
      </c>
    </row>
    <row r="46" spans="1:26" s="22" customFormat="1" ht="13" x14ac:dyDescent="0.3">
      <c r="A46" s="87" t="s">
        <v>571</v>
      </c>
      <c r="B46" s="82" t="s">
        <v>40</v>
      </c>
      <c r="C46" s="237">
        <v>1435.5314114807682</v>
      </c>
      <c r="D46" s="237">
        <v>3587.8077282857143</v>
      </c>
      <c r="E46" s="237">
        <v>5940.5966742857145</v>
      </c>
      <c r="F46" s="237">
        <v>8097.9712559999989</v>
      </c>
      <c r="G46" s="237">
        <v>10411.677329142858</v>
      </c>
      <c r="H46" s="237">
        <v>11412.198874285714</v>
      </c>
      <c r="I46" s="237">
        <v>1174.8485180462501</v>
      </c>
      <c r="J46" s="237">
        <v>3061.074980545035</v>
      </c>
      <c r="K46" s="237">
        <v>5068.4465908806687</v>
      </c>
      <c r="L46" s="237">
        <v>6909.092984411016</v>
      </c>
      <c r="M46" s="237">
        <v>8883.1195513855928</v>
      </c>
      <c r="N46" s="237">
        <v>9736.7526614286508</v>
      </c>
      <c r="O46" s="237">
        <v>926.92853852394455</v>
      </c>
      <c r="P46" s="237">
        <v>2536.9814063682261</v>
      </c>
      <c r="Q46" s="237">
        <v>4200.6663809147094</v>
      </c>
      <c r="R46" s="237">
        <v>5726.1715402995251</v>
      </c>
      <c r="S46" s="237">
        <v>7362.2205518136752</v>
      </c>
      <c r="T46" s="237">
        <v>8069.7012054414154</v>
      </c>
      <c r="U46" s="138">
        <f>U25+U26</f>
        <v>31.560000000000002</v>
      </c>
      <c r="V46" s="156">
        <v>345790.83569598384</v>
      </c>
      <c r="W46" s="156">
        <v>350144.03759710887</v>
      </c>
      <c r="X46" s="156">
        <v>381826.4043034839</v>
      </c>
      <c r="Y46" s="156">
        <v>361520.22987648385</v>
      </c>
      <c r="Z46" s="156">
        <v>408017.94988079631</v>
      </c>
    </row>
    <row r="47" spans="1:26" s="22" customFormat="1" ht="13" x14ac:dyDescent="0.3">
      <c r="A47" s="135" t="s">
        <v>572</v>
      </c>
      <c r="B47" s="82" t="s">
        <v>41</v>
      </c>
      <c r="C47" s="237">
        <v>1478.2285146114882</v>
      </c>
      <c r="D47" s="237">
        <v>3693.2902560000002</v>
      </c>
      <c r="E47" s="237">
        <v>6115.2518399999999</v>
      </c>
      <c r="F47" s="237">
        <v>8336.0538240000005</v>
      </c>
      <c r="G47" s="237">
        <v>10717.783488000001</v>
      </c>
      <c r="H47" s="237">
        <v>11747.72064</v>
      </c>
      <c r="I47" s="237">
        <v>1209.7921131057626</v>
      </c>
      <c r="J47" s="237">
        <v>3151.071421526316</v>
      </c>
      <c r="K47" s="237">
        <v>5217.4603057952081</v>
      </c>
      <c r="L47" s="237">
        <v>7112.2222063208364</v>
      </c>
      <c r="M47" s="237">
        <v>9144.2856938410732</v>
      </c>
      <c r="N47" s="237">
        <v>10023.015850606582</v>
      </c>
      <c r="O47" s="237">
        <v>954.49823368187924</v>
      </c>
      <c r="P47" s="237">
        <v>2611.5693530405324</v>
      </c>
      <c r="Q47" s="237">
        <v>4324.1671205028424</v>
      </c>
      <c r="R47" s="237">
        <v>5894.522548474928</v>
      </c>
      <c r="S47" s="237">
        <v>7578.6718480391928</v>
      </c>
      <c r="T47" s="237">
        <v>8306.9526262291438</v>
      </c>
      <c r="U47" s="138">
        <f>U26*2</f>
        <v>31.44</v>
      </c>
      <c r="V47" s="156">
        <v>352146.29566182225</v>
      </c>
      <c r="W47" s="156">
        <v>356605.67321907234</v>
      </c>
      <c r="X47" s="156">
        <v>389060.78057682229</v>
      </c>
      <c r="Y47" s="156">
        <v>368259.33360282227</v>
      </c>
      <c r="Z47" s="156">
        <v>415891.14433894731</v>
      </c>
    </row>
    <row r="48" spans="1:26" s="22" customFormat="1" ht="13" x14ac:dyDescent="0.3">
      <c r="A48" s="87" t="s">
        <v>573</v>
      </c>
      <c r="B48" s="82" t="s">
        <v>42</v>
      </c>
      <c r="C48" s="237">
        <v>1520.9256177422067</v>
      </c>
      <c r="D48" s="237">
        <v>3798.0264497142853</v>
      </c>
      <c r="E48" s="237">
        <v>6288.6712457142849</v>
      </c>
      <c r="F48" s="237">
        <v>8572.4518560000015</v>
      </c>
      <c r="G48" s="237">
        <v>11021.723814857143</v>
      </c>
      <c r="H48" s="237">
        <v>12080.868445714284</v>
      </c>
      <c r="I48" s="237">
        <v>1244.7357081652735</v>
      </c>
      <c r="J48" s="237">
        <v>3240.4310991948587</v>
      </c>
      <c r="K48" s="237">
        <v>5365.4196849413793</v>
      </c>
      <c r="L48" s="237">
        <v>7313.9142021042999</v>
      </c>
      <c r="M48" s="237">
        <v>9403.6039741340992</v>
      </c>
      <c r="N48" s="237">
        <v>10307.253605282121</v>
      </c>
      <c r="O48" s="237">
        <v>982.06792883981291</v>
      </c>
      <c r="P48" s="237">
        <v>2685.6295580877754</v>
      </c>
      <c r="Q48" s="237">
        <v>4446.7940395353144</v>
      </c>
      <c r="R48" s="237">
        <v>6061.6824012612969</v>
      </c>
      <c r="S48" s="237">
        <v>7793.5916587645261</v>
      </c>
      <c r="T48" s="237">
        <v>8542.5253917388927</v>
      </c>
      <c r="U48" s="138">
        <f>U26+U27</f>
        <v>31.32</v>
      </c>
      <c r="V48" s="156">
        <v>360798.7576846669</v>
      </c>
      <c r="W48" s="156">
        <v>365364.31089804188</v>
      </c>
      <c r="X48" s="156">
        <v>398592.15890716686</v>
      </c>
      <c r="Y48" s="156">
        <v>377295.43938616687</v>
      </c>
      <c r="Z48" s="156">
        <v>426061.34085410443</v>
      </c>
    </row>
    <row r="49" spans="1:32" s="22" customFormat="1" ht="13" x14ac:dyDescent="0.3">
      <c r="A49" s="135" t="s">
        <v>574</v>
      </c>
      <c r="B49" s="82" t="s">
        <v>43</v>
      </c>
      <c r="C49" s="237">
        <v>1563.6227208729249</v>
      </c>
      <c r="D49" s="237">
        <v>3902.7626434285708</v>
      </c>
      <c r="E49" s="237">
        <v>6462.0906514285716</v>
      </c>
      <c r="F49" s="237">
        <v>8808.8498879999988</v>
      </c>
      <c r="G49" s="237">
        <v>11325.664141714286</v>
      </c>
      <c r="H49" s="237">
        <v>12414.016251428571</v>
      </c>
      <c r="I49" s="237">
        <v>1279.6793032247847</v>
      </c>
      <c r="J49" s="237">
        <v>3329.7907768634013</v>
      </c>
      <c r="K49" s="237">
        <v>5513.3790640875495</v>
      </c>
      <c r="L49" s="237">
        <v>7515.6061978877642</v>
      </c>
      <c r="M49" s="237">
        <v>9662.922254427127</v>
      </c>
      <c r="N49" s="237">
        <v>10591.491359957659</v>
      </c>
      <c r="O49" s="237">
        <v>1009.6376239977465</v>
      </c>
      <c r="P49" s="237">
        <v>2759.6897631350184</v>
      </c>
      <c r="Q49" s="237">
        <v>4569.4209585677872</v>
      </c>
      <c r="R49" s="237">
        <v>6228.8422540476677</v>
      </c>
      <c r="S49" s="237">
        <v>8008.5114694898593</v>
      </c>
      <c r="T49" s="237">
        <v>8778.0981572486417</v>
      </c>
      <c r="U49" s="138">
        <f>U27*2</f>
        <v>31.200000000000003</v>
      </c>
      <c r="V49" s="156">
        <v>369448.22101030912</v>
      </c>
      <c r="W49" s="156">
        <v>374119.94987980911</v>
      </c>
      <c r="X49" s="156">
        <v>408120.53854030906</v>
      </c>
      <c r="Y49" s="156">
        <v>386328.54647230904</v>
      </c>
      <c r="Z49" s="156">
        <v>436228.53867205919</v>
      </c>
    </row>
    <row r="50" spans="1:32" s="22" customFormat="1" ht="13" x14ac:dyDescent="0.3">
      <c r="A50" s="87" t="s">
        <v>575</v>
      </c>
      <c r="B50" s="82" t="s">
        <v>44</v>
      </c>
      <c r="C50" s="237">
        <v>1606.319824003645</v>
      </c>
      <c r="D50" s="237">
        <v>3914.7039874285711</v>
      </c>
      <c r="E50" s="237">
        <v>6481.8628114285711</v>
      </c>
      <c r="F50" s="237">
        <v>8835.8024639999985</v>
      </c>
      <c r="G50" s="237">
        <v>11360.317453714284</v>
      </c>
      <c r="H50" s="237">
        <v>12451.99961142857</v>
      </c>
      <c r="I50" s="237">
        <v>1314.6228982842972</v>
      </c>
      <c r="J50" s="237">
        <v>3339.9789898672088</v>
      </c>
      <c r="K50" s="237">
        <v>5530.2484363814365</v>
      </c>
      <c r="L50" s="237">
        <v>7538.6018159094292</v>
      </c>
      <c r="M50" s="237">
        <v>9692.4880490264113</v>
      </c>
      <c r="N50" s="237">
        <v>10623.898311995914</v>
      </c>
      <c r="O50" s="237">
        <v>1037.207319155681</v>
      </c>
      <c r="P50" s="237">
        <v>2768.1336291360326</v>
      </c>
      <c r="Q50" s="237">
        <v>4583.4020874583548</v>
      </c>
      <c r="R50" s="237">
        <v>6247.9007402721772</v>
      </c>
      <c r="S50" s="237">
        <v>8033.0152374928011</v>
      </c>
      <c r="T50" s="237">
        <v>8804.9566416963116</v>
      </c>
      <c r="U50" s="138">
        <f>U27+U28</f>
        <v>31.200000000000003</v>
      </c>
      <c r="V50" s="156">
        <v>375257.91808531835</v>
      </c>
      <c r="W50" s="156">
        <v>380035.82261094335</v>
      </c>
      <c r="X50" s="156">
        <v>414809.15192281827</v>
      </c>
      <c r="Y50" s="156">
        <v>392521.88730781828</v>
      </c>
      <c r="Z50" s="156">
        <v>443555.97023938084</v>
      </c>
    </row>
    <row r="51" spans="1:32" s="22" customFormat="1" ht="13" x14ac:dyDescent="0.3">
      <c r="A51" s="135" t="s">
        <v>576</v>
      </c>
      <c r="B51" s="82" t="s">
        <v>45</v>
      </c>
      <c r="C51" s="237">
        <v>1649.016927134365</v>
      </c>
      <c r="D51" s="237">
        <v>3926.6453314285709</v>
      </c>
      <c r="E51" s="237">
        <v>6501.6349714285707</v>
      </c>
      <c r="F51" s="237">
        <v>8862.7550399999982</v>
      </c>
      <c r="G51" s="237">
        <v>11394.970765714284</v>
      </c>
      <c r="H51" s="237">
        <v>12489.98297142857</v>
      </c>
      <c r="I51" s="237">
        <v>1349.5664933438097</v>
      </c>
      <c r="J51" s="237">
        <v>3350.1672028710163</v>
      </c>
      <c r="K51" s="237">
        <v>5547.1178086753216</v>
      </c>
      <c r="L51" s="237">
        <v>7561.5974339310942</v>
      </c>
      <c r="M51" s="237">
        <v>9722.0538436256938</v>
      </c>
      <c r="N51" s="237">
        <v>10656.305264034168</v>
      </c>
      <c r="O51" s="237">
        <v>1064.7770143136156</v>
      </c>
      <c r="P51" s="237">
        <v>2776.5774951370468</v>
      </c>
      <c r="Q51" s="237">
        <v>4597.3832163489224</v>
      </c>
      <c r="R51" s="237">
        <v>6266.9592264966877</v>
      </c>
      <c r="S51" s="237">
        <v>8057.519005495742</v>
      </c>
      <c r="T51" s="237">
        <v>8831.8151261439816</v>
      </c>
      <c r="U51" s="138">
        <f>U28*2</f>
        <v>31.200000000000003</v>
      </c>
      <c r="V51" s="156">
        <v>381067.61516032758</v>
      </c>
      <c r="W51" s="156">
        <v>385951.69534207764</v>
      </c>
      <c r="X51" s="156">
        <v>421497.7653053276</v>
      </c>
      <c r="Y51" s="156">
        <v>398715.22814332758</v>
      </c>
      <c r="Z51" s="156">
        <v>450883.40180670249</v>
      </c>
    </row>
    <row r="52" spans="1:32" s="22" customFormat="1" ht="13" x14ac:dyDescent="0.3">
      <c r="A52" s="87" t="s">
        <v>577</v>
      </c>
      <c r="B52" s="82" t="s">
        <v>46</v>
      </c>
      <c r="C52" s="237">
        <v>1691.7140302650848</v>
      </c>
      <c r="D52" s="237">
        <v>4099.7619681428569</v>
      </c>
      <c r="E52" s="237">
        <v>6788.2768971428568</v>
      </c>
      <c r="F52" s="237">
        <v>9253.4932439999975</v>
      </c>
      <c r="G52" s="237">
        <v>11897.348456571428</v>
      </c>
      <c r="H52" s="237">
        <v>13040.637197142854</v>
      </c>
      <c r="I52" s="237">
        <v>1384.510088403322</v>
      </c>
      <c r="J52" s="237">
        <v>3497.8682630990702</v>
      </c>
      <c r="K52" s="237">
        <v>5791.6772983775445</v>
      </c>
      <c r="L52" s="237">
        <v>7894.9706330514946</v>
      </c>
      <c r="M52" s="237">
        <v>10150.676528209066</v>
      </c>
      <c r="N52" s="237">
        <v>11126.11691530423</v>
      </c>
      <c r="O52" s="237">
        <v>1092.3467094715504</v>
      </c>
      <c r="P52" s="237">
        <v>2898.9903226179099</v>
      </c>
      <c r="Q52" s="237">
        <v>4800.0711224174538</v>
      </c>
      <c r="R52" s="237">
        <v>6543.2548458216861</v>
      </c>
      <c r="S52" s="237">
        <v>8412.7562303421691</v>
      </c>
      <c r="T52" s="237">
        <v>9221.189261486159</v>
      </c>
      <c r="U52" s="138">
        <f>U28+U29</f>
        <v>34.56</v>
      </c>
      <c r="V52" s="156">
        <v>384532.33102309279</v>
      </c>
      <c r="W52" s="156">
        <v>389522.58686096774</v>
      </c>
      <c r="X52" s="156">
        <v>425841.39747559273</v>
      </c>
      <c r="Y52" s="156">
        <v>402563.5877665928</v>
      </c>
      <c r="Z52" s="156">
        <v>455865.85216178029</v>
      </c>
    </row>
    <row r="53" spans="1:32" s="22" customFormat="1" ht="13" x14ac:dyDescent="0.3">
      <c r="A53" s="135" t="s">
        <v>578</v>
      </c>
      <c r="B53" s="82" t="s">
        <v>47</v>
      </c>
      <c r="C53" s="237">
        <v>1734.4111333958049</v>
      </c>
      <c r="D53" s="237">
        <v>4272.8786048571428</v>
      </c>
      <c r="E53" s="237">
        <v>7074.9188228571429</v>
      </c>
      <c r="F53" s="237">
        <v>9644.2314479999986</v>
      </c>
      <c r="G53" s="237">
        <v>12399.726147428571</v>
      </c>
      <c r="H53" s="237">
        <v>13591.291422857141</v>
      </c>
      <c r="I53" s="237">
        <v>1419.4536834628341</v>
      </c>
      <c r="J53" s="237">
        <v>3645.5693233271231</v>
      </c>
      <c r="K53" s="237">
        <v>6036.2367880797692</v>
      </c>
      <c r="L53" s="237">
        <v>8228.343832171895</v>
      </c>
      <c r="M53" s="237">
        <v>10579.299212792437</v>
      </c>
      <c r="N53" s="237">
        <v>11595.928566574292</v>
      </c>
      <c r="O53" s="237">
        <v>1119.916404629485</v>
      </c>
      <c r="P53" s="237">
        <v>3021.4031500987726</v>
      </c>
      <c r="Q53" s="237">
        <v>5002.7590284859853</v>
      </c>
      <c r="R53" s="237">
        <v>6819.5504651466845</v>
      </c>
      <c r="S53" s="237">
        <v>8767.9934551885945</v>
      </c>
      <c r="T53" s="237">
        <v>9610.5633968283382</v>
      </c>
      <c r="U53" s="138">
        <f>U29*2</f>
        <v>37.92</v>
      </c>
      <c r="V53" s="156">
        <v>388000.04558306059</v>
      </c>
      <c r="W53" s="156">
        <v>393096.47707706061</v>
      </c>
      <c r="X53" s="156">
        <v>430188.02834306064</v>
      </c>
      <c r="Y53" s="156">
        <v>406414.94608706061</v>
      </c>
      <c r="Z53" s="156">
        <v>460851.30121406057</v>
      </c>
    </row>
    <row r="54" spans="1:32" s="22" customFormat="1" ht="13" x14ac:dyDescent="0.3">
      <c r="A54" s="87" t="s">
        <v>579</v>
      </c>
      <c r="B54" s="82" t="s">
        <v>48</v>
      </c>
      <c r="C54" s="237">
        <v>1777.1082365265247</v>
      </c>
      <c r="D54" s="237">
        <v>4377.6147985714288</v>
      </c>
      <c r="E54" s="237">
        <v>7248.3382285714288</v>
      </c>
      <c r="F54" s="237">
        <v>9880.6294799999996</v>
      </c>
      <c r="G54" s="237">
        <v>12703.666474285716</v>
      </c>
      <c r="H54" s="237">
        <v>13924.439228571428</v>
      </c>
      <c r="I54" s="237">
        <v>1454.3972785223466</v>
      </c>
      <c r="J54" s="237">
        <v>3734.9290009956662</v>
      </c>
      <c r="K54" s="237">
        <v>6184.1961672259404</v>
      </c>
      <c r="L54" s="237">
        <v>8430.0358279553602</v>
      </c>
      <c r="M54" s="237">
        <v>10838.617493085463</v>
      </c>
      <c r="N54" s="237">
        <v>11880.166321249832</v>
      </c>
      <c r="O54" s="237">
        <v>1147.4860997874193</v>
      </c>
      <c r="P54" s="237">
        <v>3095.4633551460151</v>
      </c>
      <c r="Q54" s="237">
        <v>5125.3859475184581</v>
      </c>
      <c r="R54" s="237">
        <v>6986.7103179330543</v>
      </c>
      <c r="S54" s="237">
        <v>8982.9132659139286</v>
      </c>
      <c r="T54" s="237">
        <v>9846.1361623380872</v>
      </c>
      <c r="U54" s="138">
        <f>U29+U30</f>
        <v>37.800000000000004</v>
      </c>
      <c r="V54" s="156">
        <v>406401.27221077104</v>
      </c>
      <c r="W54" s="156">
        <v>411603.87936089607</v>
      </c>
      <c r="X54" s="156">
        <v>449468.17127827107</v>
      </c>
      <c r="Y54" s="156">
        <v>425199.81647527101</v>
      </c>
      <c r="Z54" s="156">
        <v>480770.26233408356</v>
      </c>
    </row>
    <row r="55" spans="1:32" s="22" customFormat="1" ht="13" x14ac:dyDescent="0.3">
      <c r="A55" s="135" t="s">
        <v>580</v>
      </c>
      <c r="B55" s="82" t="s">
        <v>49</v>
      </c>
      <c r="C55" s="237">
        <v>1819.805339657245</v>
      </c>
      <c r="D55" s="237">
        <v>4482.3509922857147</v>
      </c>
      <c r="E55" s="237">
        <v>7421.7576342857146</v>
      </c>
      <c r="F55" s="237">
        <v>10117.027512000001</v>
      </c>
      <c r="G55" s="237">
        <v>13007.606801142858</v>
      </c>
      <c r="H55" s="237">
        <v>14257.587034285714</v>
      </c>
      <c r="I55" s="237">
        <v>1489.3408735818591</v>
      </c>
      <c r="J55" s="237">
        <v>3824.2886786642093</v>
      </c>
      <c r="K55" s="237">
        <v>6332.1555463721124</v>
      </c>
      <c r="L55" s="237">
        <v>8631.7278237388236</v>
      </c>
      <c r="M55" s="237">
        <v>11097.935773378489</v>
      </c>
      <c r="N55" s="237">
        <v>12164.404075925371</v>
      </c>
      <c r="O55" s="237">
        <v>1175.0557949453541</v>
      </c>
      <c r="P55" s="237">
        <v>3169.5235601932586</v>
      </c>
      <c r="Q55" s="237">
        <v>5248.0128665509301</v>
      </c>
      <c r="R55" s="237">
        <v>7153.870170719425</v>
      </c>
      <c r="S55" s="237">
        <v>9197.833076639261</v>
      </c>
      <c r="T55" s="237">
        <v>10081.708927847838</v>
      </c>
      <c r="U55" s="138">
        <f>U30*2</f>
        <v>37.680000000000007</v>
      </c>
      <c r="V55" s="156">
        <v>424802.49883848149</v>
      </c>
      <c r="W55" s="156">
        <v>430111.28164473147</v>
      </c>
      <c r="X55" s="156">
        <v>468748.3142134815</v>
      </c>
      <c r="Y55" s="156">
        <v>443984.68686348153</v>
      </c>
      <c r="Z55" s="156">
        <v>500689.22345410648</v>
      </c>
    </row>
    <row r="56" spans="1:32" s="22" customFormat="1" ht="13" x14ac:dyDescent="0.3">
      <c r="A56" s="87" t="s">
        <v>581</v>
      </c>
      <c r="B56" s="82" t="s">
        <v>50</v>
      </c>
      <c r="C56" s="237">
        <v>1862.502442787965</v>
      </c>
      <c r="D56" s="237">
        <v>4586.714019</v>
      </c>
      <c r="E56" s="237">
        <v>7594.5591599999998</v>
      </c>
      <c r="F56" s="237">
        <v>10352.583275999999</v>
      </c>
      <c r="G56" s="237">
        <v>13310.464211999999</v>
      </c>
      <c r="H56" s="237">
        <v>14589.547860000001</v>
      </c>
      <c r="I56" s="237">
        <v>1524.2844686413716</v>
      </c>
      <c r="J56" s="237">
        <v>3913.3299746763832</v>
      </c>
      <c r="K56" s="237">
        <v>6479.5877576340981</v>
      </c>
      <c r="L56" s="237">
        <v>8832.7012064591108</v>
      </c>
      <c r="M56" s="237">
        <v>11356.330122590289</v>
      </c>
      <c r="N56" s="237">
        <v>12447.629113349714</v>
      </c>
      <c r="O56" s="237">
        <v>1202.6254901032889</v>
      </c>
      <c r="P56" s="237">
        <v>3243.3198944279702</v>
      </c>
      <c r="Q56" s="237">
        <v>5370.2028753055711</v>
      </c>
      <c r="R56" s="237">
        <v>7320.4344458112782</v>
      </c>
      <c r="S56" s="237">
        <v>9411.9871446145025</v>
      </c>
      <c r="T56" s="237">
        <v>10316.442365718596</v>
      </c>
      <c r="U56" s="138">
        <f>U30+U31</f>
        <v>37.56</v>
      </c>
      <c r="V56" s="156">
        <v>430867.08517569111</v>
      </c>
      <c r="W56" s="156">
        <v>436282.04363806604</v>
      </c>
      <c r="X56" s="156">
        <v>475691.81685819098</v>
      </c>
      <c r="Y56" s="156">
        <v>450432.91696119116</v>
      </c>
      <c r="Z56" s="156">
        <v>508271.54428362852</v>
      </c>
    </row>
    <row r="57" spans="1:32" s="22" customFormat="1" ht="13" x14ac:dyDescent="0.3">
      <c r="A57" s="135" t="s">
        <v>582</v>
      </c>
      <c r="B57" s="82" t="s">
        <v>51</v>
      </c>
      <c r="C57" s="237">
        <v>1905.1995459186851</v>
      </c>
      <c r="D57" s="237">
        <v>4691.0770457142853</v>
      </c>
      <c r="E57" s="237">
        <v>7767.360685714285</v>
      </c>
      <c r="F57" s="237">
        <v>10588.139039999998</v>
      </c>
      <c r="G57" s="237">
        <v>13613.321622857144</v>
      </c>
      <c r="H57" s="237">
        <v>14921.508685714285</v>
      </c>
      <c r="I57" s="237">
        <v>1559.2280637008841</v>
      </c>
      <c r="J57" s="237">
        <v>4002.3712706885572</v>
      </c>
      <c r="K57" s="237">
        <v>6627.0199688960847</v>
      </c>
      <c r="L57" s="237">
        <v>9033.674589179398</v>
      </c>
      <c r="M57" s="237">
        <v>11614.724471802087</v>
      </c>
      <c r="N57" s="237">
        <v>12730.854150774057</v>
      </c>
      <c r="O57" s="237">
        <v>1230.1951852612235</v>
      </c>
      <c r="P57" s="237">
        <v>3317.1162286626818</v>
      </c>
      <c r="Q57" s="237">
        <v>5492.392884060213</v>
      </c>
      <c r="R57" s="237">
        <v>7486.9987209031315</v>
      </c>
      <c r="S57" s="237">
        <v>9626.1412125897441</v>
      </c>
      <c r="T57" s="237">
        <v>10551.175803589358</v>
      </c>
      <c r="U57" s="138">
        <f>U31*2</f>
        <v>37.44</v>
      </c>
      <c r="V57" s="156">
        <v>436928.67281569849</v>
      </c>
      <c r="W57" s="156">
        <v>442449.80693419854</v>
      </c>
      <c r="X57" s="156">
        <v>482632.32080569846</v>
      </c>
      <c r="Y57" s="156">
        <v>456878.14836169855</v>
      </c>
      <c r="Z57" s="156">
        <v>515850.86641594843</v>
      </c>
    </row>
    <row r="58" spans="1:32" s="48" customFormat="1" ht="13" x14ac:dyDescent="0.3">
      <c r="A58" s="87" t="s">
        <v>583</v>
      </c>
      <c r="B58" s="82" t="s">
        <v>52</v>
      </c>
      <c r="C58" s="237">
        <v>1947.8966490494049</v>
      </c>
      <c r="D58" s="237">
        <v>4864.1936824285704</v>
      </c>
      <c r="E58" s="237">
        <v>8054.002611428572</v>
      </c>
      <c r="F58" s="237">
        <v>10978.877243999999</v>
      </c>
      <c r="G58" s="237">
        <v>14115.699313714285</v>
      </c>
      <c r="H58" s="237">
        <v>15472.162911428573</v>
      </c>
      <c r="I58" s="237">
        <v>1594.1716587603967</v>
      </c>
      <c r="J58" s="237">
        <v>4150.0723309166106</v>
      </c>
      <c r="K58" s="237">
        <v>6871.5794585983085</v>
      </c>
      <c r="L58" s="237">
        <v>9367.0477882998002</v>
      </c>
      <c r="M58" s="237">
        <v>12043.347156385458</v>
      </c>
      <c r="N58" s="237">
        <v>13200.665802044121</v>
      </c>
      <c r="O58" s="237">
        <v>1257.7648804191583</v>
      </c>
      <c r="P58" s="237">
        <v>3439.5290561435445</v>
      </c>
      <c r="Q58" s="237">
        <v>5695.0807901287444</v>
      </c>
      <c r="R58" s="237">
        <v>7763.2943402281298</v>
      </c>
      <c r="S58" s="237">
        <v>9981.3784374361694</v>
      </c>
      <c r="T58" s="237">
        <v>10940.549938931536</v>
      </c>
      <c r="U58" s="138">
        <f>U31+U32</f>
        <v>40.799999999999997</v>
      </c>
      <c r="V58" s="156">
        <v>445089.3484973564</v>
      </c>
      <c r="W58" s="156">
        <v>450716.6582719814</v>
      </c>
      <c r="X58" s="156">
        <v>491671.91279485635</v>
      </c>
      <c r="Y58" s="156">
        <v>465422.46780385636</v>
      </c>
      <c r="Z58" s="156">
        <v>525529.27658991877</v>
      </c>
      <c r="AB58" s="22"/>
      <c r="AC58" s="22"/>
      <c r="AD58" s="22"/>
      <c r="AE58" s="22"/>
      <c r="AF58" s="22"/>
    </row>
    <row r="59" spans="1:32" s="22" customFormat="1" ht="13" x14ac:dyDescent="0.3">
      <c r="A59" s="135" t="s">
        <v>584</v>
      </c>
      <c r="B59" s="82" t="s">
        <v>53</v>
      </c>
      <c r="C59" s="237">
        <v>1990.593752180125</v>
      </c>
      <c r="D59" s="237">
        <v>5037.3103191428563</v>
      </c>
      <c r="E59" s="237">
        <v>8340.6445371428581</v>
      </c>
      <c r="F59" s="237">
        <v>11369.615447999999</v>
      </c>
      <c r="G59" s="237">
        <v>14618.077004571429</v>
      </c>
      <c r="H59" s="237">
        <v>16022.817137142858</v>
      </c>
      <c r="I59" s="237">
        <v>1629.115253819909</v>
      </c>
      <c r="J59" s="237">
        <v>4297.7733911446639</v>
      </c>
      <c r="K59" s="237">
        <v>7116.1389483005323</v>
      </c>
      <c r="L59" s="237">
        <v>9700.4209874202006</v>
      </c>
      <c r="M59" s="237">
        <v>12471.969840968828</v>
      </c>
      <c r="N59" s="237">
        <v>13670.477453314183</v>
      </c>
      <c r="O59" s="237">
        <v>1285.3345755770929</v>
      </c>
      <c r="P59" s="237">
        <v>3561.9418836244076</v>
      </c>
      <c r="Q59" s="237">
        <v>5897.7686961972759</v>
      </c>
      <c r="R59" s="237">
        <v>8039.5899595531282</v>
      </c>
      <c r="S59" s="237">
        <v>10336.615662282595</v>
      </c>
      <c r="T59" s="237">
        <v>11329.924074273717</v>
      </c>
      <c r="U59" s="138">
        <f>U32*2</f>
        <v>44.160000000000004</v>
      </c>
      <c r="V59" s="156">
        <v>453244.02678460971</v>
      </c>
      <c r="W59" s="156">
        <v>458977.5122153596</v>
      </c>
      <c r="X59" s="156">
        <v>500705.50738960964</v>
      </c>
      <c r="Y59" s="156">
        <v>473960.78985160962</v>
      </c>
      <c r="Z59" s="156">
        <v>535201.68936948467</v>
      </c>
    </row>
    <row r="60" spans="1:32" s="22" customFormat="1" ht="13" x14ac:dyDescent="0.3">
      <c r="A60" s="87" t="s">
        <v>585</v>
      </c>
      <c r="B60" s="82" t="s">
        <v>54</v>
      </c>
      <c r="C60" s="237">
        <v>2033.2908553108448</v>
      </c>
      <c r="D60" s="237">
        <v>5142.0465128571423</v>
      </c>
      <c r="E60" s="237">
        <v>8514.0639428571412</v>
      </c>
      <c r="F60" s="237">
        <v>11606.01348</v>
      </c>
      <c r="G60" s="237">
        <v>14922.017331428571</v>
      </c>
      <c r="H60" s="237">
        <v>16355.964942857141</v>
      </c>
      <c r="I60" s="237">
        <v>1664.0588488794212</v>
      </c>
      <c r="J60" s="237">
        <v>4387.1330688132066</v>
      </c>
      <c r="K60" s="237">
        <v>7264.0983274467035</v>
      </c>
      <c r="L60" s="237">
        <v>9902.112983203664</v>
      </c>
      <c r="M60" s="237">
        <v>12731.288121261856</v>
      </c>
      <c r="N60" s="237">
        <v>13954.715207989722</v>
      </c>
      <c r="O60" s="237">
        <v>1312.9042707350275</v>
      </c>
      <c r="P60" s="237">
        <v>3636.0020886716507</v>
      </c>
      <c r="Q60" s="237">
        <v>6020.3956152297487</v>
      </c>
      <c r="R60" s="237">
        <v>8206.7498123394998</v>
      </c>
      <c r="S60" s="237">
        <v>10551.535473007927</v>
      </c>
      <c r="T60" s="237">
        <v>11565.496839783464</v>
      </c>
      <c r="U60" s="138">
        <f>U32+U33</f>
        <v>44.040000000000006</v>
      </c>
      <c r="V60" s="156">
        <v>458888.79551348911</v>
      </c>
      <c r="W60" s="156">
        <v>464728.45660036406</v>
      </c>
      <c r="X60" s="156">
        <v>507229.19242598902</v>
      </c>
      <c r="Y60" s="156">
        <v>479989.20234098908</v>
      </c>
      <c r="Z60" s="156">
        <v>542364.19259067648</v>
      </c>
    </row>
    <row r="61" spans="1:32" s="22" customFormat="1" ht="13" x14ac:dyDescent="0.3">
      <c r="A61" s="135" t="s">
        <v>586</v>
      </c>
      <c r="B61" s="82" t="s">
        <v>55</v>
      </c>
      <c r="C61" s="237">
        <v>2075.9879584415648</v>
      </c>
      <c r="D61" s="237">
        <v>5246.7827065714282</v>
      </c>
      <c r="E61" s="237">
        <v>8687.483348571428</v>
      </c>
      <c r="F61" s="237">
        <v>11842.411512000001</v>
      </c>
      <c r="G61" s="237">
        <v>15225.957658285715</v>
      </c>
      <c r="H61" s="237">
        <v>16689.112748571428</v>
      </c>
      <c r="I61" s="237">
        <v>1699.0024439389338</v>
      </c>
      <c r="J61" s="237">
        <v>4476.4927464817492</v>
      </c>
      <c r="K61" s="237">
        <v>7412.0577065928746</v>
      </c>
      <c r="L61" s="237">
        <v>10103.804978987129</v>
      </c>
      <c r="M61" s="237">
        <v>12990.606401554882</v>
      </c>
      <c r="N61" s="237">
        <v>14238.952962665258</v>
      </c>
      <c r="O61" s="237">
        <v>1340.473965892962</v>
      </c>
      <c r="P61" s="237">
        <v>3710.0622937188937</v>
      </c>
      <c r="Q61" s="237">
        <v>6143.0225342622207</v>
      </c>
      <c r="R61" s="237">
        <v>8373.9096651258678</v>
      </c>
      <c r="S61" s="237">
        <v>10766.455283733261</v>
      </c>
      <c r="T61" s="237">
        <v>11801.069605293213</v>
      </c>
      <c r="U61" s="138">
        <f>U33*2</f>
        <v>43.92</v>
      </c>
      <c r="V61" s="156">
        <v>464530.5655451662</v>
      </c>
      <c r="W61" s="156">
        <v>470476.40228816622</v>
      </c>
      <c r="X61" s="156">
        <v>513749.87876516627</v>
      </c>
      <c r="Y61" s="156">
        <v>486014.61613316619</v>
      </c>
      <c r="Z61" s="156">
        <v>549523.69711466611</v>
      </c>
    </row>
    <row r="62" spans="1:32" s="22" customFormat="1" ht="13" x14ac:dyDescent="0.3">
      <c r="A62" s="87" t="s">
        <v>587</v>
      </c>
      <c r="B62" s="82" t="s">
        <v>56</v>
      </c>
      <c r="C62" s="237">
        <v>2118.6850615722833</v>
      </c>
      <c r="D62" s="237">
        <v>5351.1457332857135</v>
      </c>
      <c r="E62" s="237">
        <v>8860.284874285715</v>
      </c>
      <c r="F62" s="237">
        <v>12077.967275999999</v>
      </c>
      <c r="G62" s="237">
        <v>15528.815069142858</v>
      </c>
      <c r="H62" s="237">
        <v>17021.073574285714</v>
      </c>
      <c r="I62" s="237">
        <v>1733.9460389984449</v>
      </c>
      <c r="J62" s="237">
        <v>4565.5340424939232</v>
      </c>
      <c r="K62" s="237">
        <v>7559.4899178548612</v>
      </c>
      <c r="L62" s="237">
        <v>10304.778361707416</v>
      </c>
      <c r="M62" s="237">
        <v>13249.00075076668</v>
      </c>
      <c r="N62" s="237">
        <v>14522.178000089603</v>
      </c>
      <c r="O62" s="237">
        <v>1368.0436610508957</v>
      </c>
      <c r="P62" s="237">
        <v>3783.8586279536053</v>
      </c>
      <c r="Q62" s="237">
        <v>6265.2125430168626</v>
      </c>
      <c r="R62" s="237">
        <v>8540.473940217722</v>
      </c>
      <c r="S62" s="237">
        <v>10980.609351708501</v>
      </c>
      <c r="T62" s="237">
        <v>12035.803043163973</v>
      </c>
      <c r="U62" s="138">
        <f>U33+U34</f>
        <v>43.8</v>
      </c>
      <c r="V62" s="156">
        <v>467221.61752972321</v>
      </c>
      <c r="W62" s="156">
        <v>473273.62992884818</v>
      </c>
      <c r="X62" s="156">
        <v>517319.84705722326</v>
      </c>
      <c r="Y62" s="156">
        <v>489089.31187822326</v>
      </c>
      <c r="Z62" s="156">
        <v>553732.48359153583</v>
      </c>
    </row>
    <row r="63" spans="1:32" s="22" customFormat="1" ht="13" x14ac:dyDescent="0.3">
      <c r="A63" s="135" t="s">
        <v>588</v>
      </c>
      <c r="B63" s="82" t="s">
        <v>57</v>
      </c>
      <c r="C63" s="237">
        <v>2161.3821647030018</v>
      </c>
      <c r="D63" s="237">
        <v>5455.5087599999997</v>
      </c>
      <c r="E63" s="237">
        <v>9033.0864000000001</v>
      </c>
      <c r="F63" s="237">
        <v>12313.52304</v>
      </c>
      <c r="G63" s="237">
        <v>15831.672480000001</v>
      </c>
      <c r="H63" s="237">
        <v>17353.034399999997</v>
      </c>
      <c r="I63" s="237">
        <v>1768.8896340579561</v>
      </c>
      <c r="J63" s="237">
        <v>4654.5753385060971</v>
      </c>
      <c r="K63" s="237">
        <v>7706.9221291168496</v>
      </c>
      <c r="L63" s="237">
        <v>10505.751744427705</v>
      </c>
      <c r="M63" s="237">
        <v>13507.395099978479</v>
      </c>
      <c r="N63" s="237">
        <v>14805.403037513946</v>
      </c>
      <c r="O63" s="237">
        <v>1395.6133562088294</v>
      </c>
      <c r="P63" s="237">
        <v>3857.6549621883169</v>
      </c>
      <c r="Q63" s="237">
        <v>6387.4025517715045</v>
      </c>
      <c r="R63" s="237">
        <v>8707.0382153095779</v>
      </c>
      <c r="S63" s="237">
        <v>11194.763419683744</v>
      </c>
      <c r="T63" s="237">
        <v>12270.536481034733</v>
      </c>
      <c r="U63" s="138">
        <f>U34*2</f>
        <v>43.68</v>
      </c>
      <c r="V63" s="156">
        <v>469909.67081707763</v>
      </c>
      <c r="W63" s="156">
        <v>476067.85887232766</v>
      </c>
      <c r="X63" s="156">
        <v>520886.81665207772</v>
      </c>
      <c r="Y63" s="156">
        <v>492161.00892607769</v>
      </c>
      <c r="Z63" s="156">
        <v>557938.27137120266</v>
      </c>
    </row>
    <row r="64" spans="1:32" s="22" customFormat="1" ht="13" x14ac:dyDescent="0.3">
      <c r="A64" s="87" t="s">
        <v>589</v>
      </c>
      <c r="B64" s="82" t="s">
        <v>58</v>
      </c>
      <c r="C64" s="237">
        <v>2204.0792678337216</v>
      </c>
      <c r="D64" s="237">
        <v>5468.5696050000006</v>
      </c>
      <c r="E64" s="237">
        <v>9054.7122000000018</v>
      </c>
      <c r="F64" s="237">
        <v>12343.002420000001</v>
      </c>
      <c r="G64" s="237">
        <v>15869.574540000001</v>
      </c>
      <c r="H64" s="237">
        <v>17394.578700000002</v>
      </c>
      <c r="I64" s="237">
        <v>1803.8332291174686</v>
      </c>
      <c r="J64" s="237">
        <v>4665.7186964790117</v>
      </c>
      <c r="K64" s="237">
        <v>7725.3730050632867</v>
      </c>
      <c r="L64" s="237">
        <v>10530.903201638903</v>
      </c>
      <c r="M64" s="237">
        <v>13539.732687821446</v>
      </c>
      <c r="N64" s="237">
        <v>14840.848141305787</v>
      </c>
      <c r="O64" s="237">
        <v>1423.1830513667639</v>
      </c>
      <c r="P64" s="237">
        <v>3866.8904406269257</v>
      </c>
      <c r="Q64" s="237">
        <v>6402.6944114955631</v>
      </c>
      <c r="R64" s="237">
        <v>8727.8834346176372</v>
      </c>
      <c r="S64" s="237">
        <v>11221.56441593696</v>
      </c>
      <c r="T64" s="237">
        <v>12299.912948399371</v>
      </c>
      <c r="U64" s="138">
        <f>U34+U35</f>
        <v>43.68</v>
      </c>
      <c r="V64" s="156">
        <v>472660.69674568181</v>
      </c>
      <c r="W64" s="156">
        <v>478925.0604570568</v>
      </c>
      <c r="X64" s="156">
        <v>524516.75888818188</v>
      </c>
      <c r="Y64" s="156">
        <v>495295.67861518177</v>
      </c>
      <c r="Z64" s="156">
        <v>562207.03179211938</v>
      </c>
    </row>
    <row r="65" spans="1:26" s="22" customFormat="1" ht="13.5" thickBot="1" x14ac:dyDescent="0.35">
      <c r="A65" s="135" t="s">
        <v>590</v>
      </c>
      <c r="B65" s="82" t="s">
        <v>59</v>
      </c>
      <c r="C65" s="237">
        <v>2246.7763709644414</v>
      </c>
      <c r="D65" s="237">
        <v>5481.6304500000006</v>
      </c>
      <c r="E65" s="237">
        <v>9076.3379999999997</v>
      </c>
      <c r="F65" s="237">
        <v>12372.481800000001</v>
      </c>
      <c r="G65" s="237">
        <v>15907.4766</v>
      </c>
      <c r="H65" s="237">
        <v>17436.123000000003</v>
      </c>
      <c r="I65" s="237">
        <v>1838.7768241769809</v>
      </c>
      <c r="J65" s="237">
        <v>4676.8620544519263</v>
      </c>
      <c r="K65" s="237">
        <v>7743.8238810097246</v>
      </c>
      <c r="L65" s="237">
        <v>10556.0546588501</v>
      </c>
      <c r="M65" s="237">
        <v>13572.070275664413</v>
      </c>
      <c r="N65" s="237">
        <v>14876.293245097631</v>
      </c>
      <c r="O65" s="237">
        <v>1450.7527465246985</v>
      </c>
      <c r="P65" s="237">
        <v>3876.1259190655351</v>
      </c>
      <c r="Q65" s="237">
        <v>6417.9862712196218</v>
      </c>
      <c r="R65" s="237">
        <v>8748.7286539256966</v>
      </c>
      <c r="S65" s="237">
        <v>11248.365412190178</v>
      </c>
      <c r="T65" s="237">
        <v>12329.289415764011</v>
      </c>
      <c r="U65" s="142">
        <f>U35*2</f>
        <v>43.68</v>
      </c>
      <c r="V65" s="156">
        <v>475408.72397708357</v>
      </c>
      <c r="W65" s="156">
        <v>481779.26334458351</v>
      </c>
      <c r="X65" s="156">
        <v>528143.70242708351</v>
      </c>
      <c r="Y65" s="156">
        <v>498427.34960708348</v>
      </c>
      <c r="Z65" s="156">
        <v>566472.79351583356</v>
      </c>
    </row>
    <row r="66" spans="1:26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26" s="22" customFormat="1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6" s="22" customFormat="1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26" s="22" customFormat="1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18 U11:U18 A19:A65">
    <cfRule type="expression" dxfId="17" priority="26" stopIfTrue="1">
      <formula>MOD(ROW(A2),2)=0</formula>
    </cfRule>
  </conditionalFormatting>
  <conditionalFormatting sqref="A20:B65 U20:U65">
    <cfRule type="expression" dxfId="16" priority="27" stopIfTrue="1">
      <formula>MOD(ROW(A10),2)=0</formula>
    </cfRule>
  </conditionalFormatting>
  <conditionalFormatting sqref="B36:B65">
    <cfRule type="expression" dxfId="15" priority="24" stopIfTrue="1">
      <formula>MOD(ROW(B26),2)=0</formula>
    </cfRule>
  </conditionalFormatting>
  <conditionalFormatting sqref="C11:T65">
    <cfRule type="expression" dxfId="14" priority="1" stopIfTrue="1">
      <formula>MOD(ROW(C2),2)=0</formula>
    </cfRule>
  </conditionalFormatting>
  <hyperlinks>
    <hyperlink ref="Z4" r:id="rId1" xr:uid="{00000000-0004-0000-0700-000000000000}"/>
    <hyperlink ref="Z5" r:id="rId2" xr:uid="{00000000-0004-0000-07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69"/>
  <sheetViews>
    <sheetView zoomScale="70" zoomScaleNormal="70" workbookViewId="0">
      <selection activeCell="C8" sqref="C8:T8"/>
    </sheetView>
  </sheetViews>
  <sheetFormatPr defaultRowHeight="12.5" x14ac:dyDescent="0.25"/>
  <sheetData>
    <row r="1" spans="1:32" s="73" customFormat="1" ht="15.5" x14ac:dyDescent="0.35">
      <c r="A1" s="72" t="s">
        <v>387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32" s="1" customFormat="1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32" s="1" customFormat="1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32" s="1" customFormat="1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</row>
    <row r="5" spans="1:32" s="1" customFormat="1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</row>
    <row r="6" spans="1:32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32" s="57" customFormat="1" ht="16" thickBot="1" x14ac:dyDescent="0.4">
      <c r="A7" s="70" t="s">
        <v>479</v>
      </c>
      <c r="B7" s="56"/>
      <c r="W7" s="71"/>
      <c r="X7" s="71"/>
      <c r="Y7" s="71"/>
      <c r="Z7" s="71"/>
    </row>
    <row r="8" spans="1:32" s="22" customFormat="1" ht="14.5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18" t="s">
        <v>80</v>
      </c>
      <c r="V8" s="321" t="s">
        <v>73</v>
      </c>
      <c r="W8" s="321"/>
      <c r="X8" s="321"/>
      <c r="Y8" s="321" t="s">
        <v>74</v>
      </c>
      <c r="Z8" s="312"/>
    </row>
    <row r="9" spans="1:32" s="22" customFormat="1" ht="104" x14ac:dyDescent="0.2">
      <c r="A9" s="310"/>
      <c r="B9" s="313"/>
      <c r="C9" s="322" t="s">
        <v>103</v>
      </c>
      <c r="D9" s="323"/>
      <c r="E9" s="323"/>
      <c r="F9" s="323"/>
      <c r="G9" s="323"/>
      <c r="H9" s="324"/>
      <c r="I9" s="322" t="s">
        <v>104</v>
      </c>
      <c r="J9" s="323"/>
      <c r="K9" s="323"/>
      <c r="L9" s="323"/>
      <c r="M9" s="325"/>
      <c r="N9" s="324"/>
      <c r="O9" s="322" t="s">
        <v>105</v>
      </c>
      <c r="P9" s="323"/>
      <c r="Q9" s="323"/>
      <c r="R9" s="323"/>
      <c r="S9" s="323"/>
      <c r="T9" s="325"/>
      <c r="U9" s="319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32" s="22" customFormat="1" ht="104.5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29" t="s">
        <v>392</v>
      </c>
      <c r="U10" s="320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32" s="22" customFormat="1" ht="13" x14ac:dyDescent="0.3">
      <c r="A11" s="135" t="s">
        <v>480</v>
      </c>
      <c r="B11" s="136">
        <v>600</v>
      </c>
      <c r="C11" s="237">
        <v>83.683882848034145</v>
      </c>
      <c r="D11" s="237">
        <v>241.96980342857145</v>
      </c>
      <c r="E11" s="237">
        <v>403.28300571428576</v>
      </c>
      <c r="F11" s="237">
        <v>556.04172000000005</v>
      </c>
      <c r="G11" s="237">
        <v>709.41146914285719</v>
      </c>
      <c r="H11" s="237">
        <v>782.12461714285735</v>
      </c>
      <c r="I11" s="237">
        <v>68.487449986869237</v>
      </c>
      <c r="J11" s="237">
        <v>206.44576505121341</v>
      </c>
      <c r="K11" s="237">
        <v>344.07627508535569</v>
      </c>
      <c r="L11" s="237">
        <v>474.40819746617228</v>
      </c>
      <c r="M11" s="237">
        <v>605.26144753651215</v>
      </c>
      <c r="N11" s="237">
        <v>667.29944258978094</v>
      </c>
      <c r="O11" s="237">
        <v>54.035027451140152</v>
      </c>
      <c r="P11" s="237">
        <v>171.09971846071423</v>
      </c>
      <c r="Q11" s="237">
        <v>285.16619743452378</v>
      </c>
      <c r="R11" s="237">
        <v>393.18369646275244</v>
      </c>
      <c r="S11" s="237">
        <v>501.63326548709409</v>
      </c>
      <c r="T11" s="237">
        <v>553.04959502453084</v>
      </c>
      <c r="U11" s="137">
        <v>3.24</v>
      </c>
      <c r="V11" s="156">
        <v>39842.722347959621</v>
      </c>
      <c r="W11" s="156">
        <v>41457.582132959622</v>
      </c>
      <c r="X11" s="156">
        <v>45873.242997959613</v>
      </c>
      <c r="Y11" s="156">
        <v>43043.11415795963</v>
      </c>
      <c r="Z11" s="156">
        <v>49523.632625459621</v>
      </c>
      <c r="AB11" s="236"/>
      <c r="AC11" s="236"/>
      <c r="AD11" s="236"/>
      <c r="AE11" s="236"/>
      <c r="AF11" s="236"/>
    </row>
    <row r="12" spans="1:32" s="22" customFormat="1" ht="13" x14ac:dyDescent="0.3">
      <c r="A12" s="87" t="s">
        <v>481</v>
      </c>
      <c r="B12" s="82">
        <v>700</v>
      </c>
      <c r="C12" s="237">
        <v>122.175968246183</v>
      </c>
      <c r="D12" s="237">
        <v>332.33044114285718</v>
      </c>
      <c r="E12" s="237">
        <v>553.88406857142866</v>
      </c>
      <c r="F12" s="237">
        <v>763.68864000000008</v>
      </c>
      <c r="G12" s="237">
        <v>974.33242971428581</v>
      </c>
      <c r="H12" s="237">
        <v>1074.1994057142858</v>
      </c>
      <c r="I12" s="237">
        <v>99.989630381429492</v>
      </c>
      <c r="J12" s="237">
        <v>283.54038892211315</v>
      </c>
      <c r="K12" s="237">
        <v>472.56731487018857</v>
      </c>
      <c r="L12" s="237">
        <v>651.57008565435081</v>
      </c>
      <c r="M12" s="237">
        <v>831.28886752164976</v>
      </c>
      <c r="N12" s="237">
        <v>916.49418641491104</v>
      </c>
      <c r="O12" s="237">
        <v>78.889525358672003</v>
      </c>
      <c r="P12" s="237">
        <v>234.99479732500245</v>
      </c>
      <c r="Q12" s="237">
        <v>391.65799554167074</v>
      </c>
      <c r="R12" s="237">
        <v>540.01329688321266</v>
      </c>
      <c r="S12" s="237">
        <v>688.96201943012068</v>
      </c>
      <c r="T12" s="237">
        <v>759.57914286869482</v>
      </c>
      <c r="U12" s="138">
        <v>3.12</v>
      </c>
      <c r="V12" s="156">
        <v>45350.334907284319</v>
      </c>
      <c r="W12" s="156">
        <v>47234.337989784319</v>
      </c>
      <c r="X12" s="156">
        <v>52385.942332284329</v>
      </c>
      <c r="Y12" s="156">
        <v>49084.125352284318</v>
      </c>
      <c r="Z12" s="156">
        <v>56644.730231034308</v>
      </c>
      <c r="AB12" s="236"/>
      <c r="AC12" s="236"/>
      <c r="AD12" s="236"/>
      <c r="AE12" s="236"/>
      <c r="AF12" s="236"/>
    </row>
    <row r="13" spans="1:32" s="22" customFormat="1" ht="13" x14ac:dyDescent="0.3">
      <c r="A13" s="135" t="s">
        <v>482</v>
      </c>
      <c r="B13" s="136">
        <v>800</v>
      </c>
      <c r="C13" s="237">
        <v>160.66805364433188</v>
      </c>
      <c r="D13" s="237">
        <v>342.63277714285721</v>
      </c>
      <c r="E13" s="237">
        <v>571.05462857142868</v>
      </c>
      <c r="F13" s="237">
        <v>787.36320000000012</v>
      </c>
      <c r="G13" s="237">
        <v>1004.5370057142859</v>
      </c>
      <c r="H13" s="237">
        <v>1107.4998857142859</v>
      </c>
      <c r="I13" s="237">
        <v>131.49181077598979</v>
      </c>
      <c r="J13" s="237">
        <v>292.3302197489275</v>
      </c>
      <c r="K13" s="237">
        <v>487.21703291487904</v>
      </c>
      <c r="L13" s="237">
        <v>671.76893932203029</v>
      </c>
      <c r="M13" s="237">
        <v>857.05905335480998</v>
      </c>
      <c r="N13" s="237">
        <v>944.90576080461392</v>
      </c>
      <c r="O13" s="237">
        <v>103.74402326620384</v>
      </c>
      <c r="P13" s="237">
        <v>242.27970132587723</v>
      </c>
      <c r="Q13" s="237">
        <v>403.79950220979532</v>
      </c>
      <c r="R13" s="237">
        <v>556.75385910744512</v>
      </c>
      <c r="S13" s="237">
        <v>710.32003343268548</v>
      </c>
      <c r="T13" s="237">
        <v>783.12630731596676</v>
      </c>
      <c r="U13" s="138">
        <v>3.12</v>
      </c>
      <c r="V13" s="156">
        <v>50118.268823360697</v>
      </c>
      <c r="W13" s="156">
        <v>52271.415203360688</v>
      </c>
      <c r="X13" s="156">
        <v>58158.963023360695</v>
      </c>
      <c r="Y13" s="156">
        <v>54385.457903360686</v>
      </c>
      <c r="Z13" s="156">
        <v>63026.149193360696</v>
      </c>
      <c r="AB13" s="236"/>
      <c r="AC13" s="236"/>
      <c r="AD13" s="236"/>
      <c r="AE13" s="236"/>
      <c r="AF13" s="236"/>
    </row>
    <row r="14" spans="1:32" s="22" customFormat="1" ht="13" x14ac:dyDescent="0.3">
      <c r="A14" s="87" t="s">
        <v>483</v>
      </c>
      <c r="B14" s="82">
        <v>900</v>
      </c>
      <c r="C14" s="237">
        <v>196.89589872494258</v>
      </c>
      <c r="D14" s="237">
        <v>491.9883068571429</v>
      </c>
      <c r="E14" s="237">
        <v>819.9805114285715</v>
      </c>
      <c r="F14" s="237">
        <v>1130.5791899999999</v>
      </c>
      <c r="G14" s="237">
        <v>1442.4202632857143</v>
      </c>
      <c r="H14" s="237">
        <v>1590.2652342857143</v>
      </c>
      <c r="I14" s="237">
        <v>161.14092173557592</v>
      </c>
      <c r="J14" s="237">
        <v>419.75858543587555</v>
      </c>
      <c r="K14" s="237">
        <v>699.59764239312597</v>
      </c>
      <c r="L14" s="237">
        <v>964.59674936021884</v>
      </c>
      <c r="M14" s="237">
        <v>1230.6558527551806</v>
      </c>
      <c r="N14" s="237">
        <v>1356.7954276715168</v>
      </c>
      <c r="O14" s="237">
        <v>127.13649188505738</v>
      </c>
      <c r="P14" s="237">
        <v>347.8907681721119</v>
      </c>
      <c r="Q14" s="237">
        <v>579.81794695351982</v>
      </c>
      <c r="R14" s="237">
        <v>799.44595716318622</v>
      </c>
      <c r="S14" s="237">
        <v>1019.9524794136915</v>
      </c>
      <c r="T14" s="237">
        <v>1124.495412273493</v>
      </c>
      <c r="U14" s="138">
        <v>6.48</v>
      </c>
      <c r="V14" s="156">
        <v>62767.921348072916</v>
      </c>
      <c r="W14" s="156">
        <v>65190.211025572928</v>
      </c>
      <c r="X14" s="156">
        <v>71813.70232307291</v>
      </c>
      <c r="Y14" s="156">
        <v>67568.509063072925</v>
      </c>
      <c r="Z14" s="156">
        <v>77289.286764322911</v>
      </c>
      <c r="AB14" s="236"/>
      <c r="AC14" s="236"/>
      <c r="AD14" s="236"/>
      <c r="AE14" s="236"/>
      <c r="AF14" s="236"/>
    </row>
    <row r="15" spans="1:32" s="22" customFormat="1" ht="13" x14ac:dyDescent="0.3">
      <c r="A15" s="135" t="s">
        <v>484</v>
      </c>
      <c r="B15" s="136">
        <v>1000</v>
      </c>
      <c r="C15" s="237">
        <v>235.38798412309148</v>
      </c>
      <c r="D15" s="237">
        <v>582.34894457142866</v>
      </c>
      <c r="E15" s="237">
        <v>970.5815742857144</v>
      </c>
      <c r="F15" s="237">
        <v>1338.2261099999998</v>
      </c>
      <c r="G15" s="237">
        <v>1707.3412238571429</v>
      </c>
      <c r="H15" s="237">
        <v>1882.3400228571429</v>
      </c>
      <c r="I15" s="237">
        <v>192.64310213013621</v>
      </c>
      <c r="J15" s="237">
        <v>496.85320930677517</v>
      </c>
      <c r="K15" s="237">
        <v>828.08868217795873</v>
      </c>
      <c r="L15" s="237">
        <v>1141.7586375483975</v>
      </c>
      <c r="M15" s="237">
        <v>1456.6832727403182</v>
      </c>
      <c r="N15" s="237">
        <v>1605.9901714966472</v>
      </c>
      <c r="O15" s="237">
        <v>151.99098979258923</v>
      </c>
      <c r="P15" s="237">
        <v>411.78584703640001</v>
      </c>
      <c r="Q15" s="237">
        <v>686.30974506066673</v>
      </c>
      <c r="R15" s="237">
        <v>946.27555758364645</v>
      </c>
      <c r="S15" s="237">
        <v>1207.2812333567185</v>
      </c>
      <c r="T15" s="237">
        <v>1331.0249601176567</v>
      </c>
      <c r="U15" s="138">
        <v>6.36</v>
      </c>
      <c r="V15" s="156">
        <v>67416.478556474496</v>
      </c>
      <c r="W15" s="156">
        <v>70107.911531474485</v>
      </c>
      <c r="X15" s="156">
        <v>77467.346306474501</v>
      </c>
      <c r="Y15" s="156">
        <v>72750.464906474488</v>
      </c>
      <c r="Z15" s="156">
        <v>83551.329018974488</v>
      </c>
      <c r="AB15" s="236"/>
      <c r="AC15" s="236"/>
      <c r="AD15" s="236"/>
      <c r="AE15" s="236"/>
      <c r="AF15" s="236"/>
    </row>
    <row r="16" spans="1:32" s="22" customFormat="1" ht="13" x14ac:dyDescent="0.3">
      <c r="A16" s="87" t="s">
        <v>485</v>
      </c>
      <c r="B16" s="82">
        <v>1100</v>
      </c>
      <c r="C16" s="237">
        <v>273.88006952124033</v>
      </c>
      <c r="D16" s="237">
        <v>672.38763428571451</v>
      </c>
      <c r="E16" s="237">
        <v>1120.6460571428574</v>
      </c>
      <c r="F16" s="237">
        <v>1545.1332000000002</v>
      </c>
      <c r="G16" s="237">
        <v>1971.3182914285721</v>
      </c>
      <c r="H16" s="237">
        <v>2173.374171428572</v>
      </c>
      <c r="I16" s="237">
        <v>224.14528252469648</v>
      </c>
      <c r="J16" s="237">
        <v>573.67315096433697</v>
      </c>
      <c r="K16" s="237">
        <v>956.12191827389506</v>
      </c>
      <c r="L16" s="237">
        <v>1318.2893115594611</v>
      </c>
      <c r="M16" s="237">
        <v>1681.9053744181699</v>
      </c>
      <c r="N16" s="237">
        <v>1854.2970536220998</v>
      </c>
      <c r="O16" s="237">
        <v>176.84548770012105</v>
      </c>
      <c r="P16" s="237">
        <v>475.45327265066101</v>
      </c>
      <c r="Q16" s="237">
        <v>792.42212108443505</v>
      </c>
      <c r="R16" s="237">
        <v>1092.5820154345995</v>
      </c>
      <c r="S16" s="237">
        <v>1393.9425493621654</v>
      </c>
      <c r="T16" s="237">
        <v>1536.8186590728437</v>
      </c>
      <c r="U16" s="138">
        <v>6.24</v>
      </c>
      <c r="V16" s="156">
        <v>76479.689227166527</v>
      </c>
      <c r="W16" s="156">
        <v>79440.265499666537</v>
      </c>
      <c r="X16" s="156">
        <v>87535.643752166536</v>
      </c>
      <c r="Y16" s="156">
        <v>82347.074212166539</v>
      </c>
      <c r="Z16" s="156">
        <v>94228.024735916537</v>
      </c>
      <c r="AB16" s="236"/>
      <c r="AC16" s="236"/>
      <c r="AD16" s="236"/>
      <c r="AE16" s="236"/>
      <c r="AF16" s="236"/>
    </row>
    <row r="17" spans="1:32" s="22" customFormat="1" ht="13" x14ac:dyDescent="0.3">
      <c r="A17" s="135" t="s">
        <v>486</v>
      </c>
      <c r="B17" s="136">
        <v>1200</v>
      </c>
      <c r="C17" s="237">
        <v>310.10791460185112</v>
      </c>
      <c r="D17" s="237">
        <v>683.65581428571431</v>
      </c>
      <c r="E17" s="237">
        <v>1139.4263571428573</v>
      </c>
      <c r="F17" s="237">
        <v>1571.0272500000001</v>
      </c>
      <c r="G17" s="237">
        <v>2004.3545464285719</v>
      </c>
      <c r="H17" s="237">
        <v>2209.796571428572</v>
      </c>
      <c r="I17" s="237">
        <v>253.79439348428266</v>
      </c>
      <c r="J17" s="237">
        <v>583.28702843116514</v>
      </c>
      <c r="K17" s="237">
        <v>972.14504738527535</v>
      </c>
      <c r="L17" s="237">
        <v>1340.3818077584854</v>
      </c>
      <c r="M17" s="237">
        <v>1710.0915151731888</v>
      </c>
      <c r="N17" s="237">
        <v>1885.372213110837</v>
      </c>
      <c r="O17" s="237">
        <v>200.23795631897462</v>
      </c>
      <c r="P17" s="237">
        <v>483.42113640161767</v>
      </c>
      <c r="Q17" s="237">
        <v>805.70189400269624</v>
      </c>
      <c r="R17" s="237">
        <v>1110.8920053673539</v>
      </c>
      <c r="S17" s="237">
        <v>1417.3028771774702</v>
      </c>
      <c r="T17" s="237">
        <v>1562.5733701870472</v>
      </c>
      <c r="U17" s="138">
        <v>6.24</v>
      </c>
      <c r="V17" s="156">
        <v>79337.024640026211</v>
      </c>
      <c r="W17" s="156">
        <v>82566.744210026227</v>
      </c>
      <c r="X17" s="156">
        <v>91398.065940026223</v>
      </c>
      <c r="Y17" s="156">
        <v>85737.808260026228</v>
      </c>
      <c r="Z17" s="156">
        <v>98698.84519502621</v>
      </c>
      <c r="AB17" s="236"/>
      <c r="AC17" s="236"/>
      <c r="AD17" s="236"/>
      <c r="AE17" s="236"/>
      <c r="AF17" s="236"/>
    </row>
    <row r="18" spans="1:32" s="22" customFormat="1" ht="13" x14ac:dyDescent="0.3">
      <c r="A18" s="87" t="s">
        <v>487</v>
      </c>
      <c r="B18" s="82">
        <v>1300</v>
      </c>
      <c r="C18" s="237">
        <v>347.84525322748738</v>
      </c>
      <c r="D18" s="237">
        <v>832.36744799999997</v>
      </c>
      <c r="E18" s="237">
        <v>1387.27908</v>
      </c>
      <c r="F18" s="237">
        <v>1912.76358</v>
      </c>
      <c r="G18" s="237">
        <v>2440.3500180000001</v>
      </c>
      <c r="H18" s="237">
        <v>2690.4806400000002</v>
      </c>
      <c r="I18" s="237">
        <v>284.67888406718504</v>
      </c>
      <c r="J18" s="237">
        <v>710.1660296914373</v>
      </c>
      <c r="K18" s="237">
        <v>1183.610049485729</v>
      </c>
      <c r="L18" s="237">
        <v>1631.9471894424441</v>
      </c>
      <c r="M18" s="237">
        <v>2082.0776779589869</v>
      </c>
      <c r="N18" s="237">
        <v>2295.4861565783831</v>
      </c>
      <c r="O18" s="237">
        <v>224.60511113028045</v>
      </c>
      <c r="P18" s="237">
        <v>588.57689674779772</v>
      </c>
      <c r="Q18" s="237">
        <v>980.96149457966283</v>
      </c>
      <c r="R18" s="237">
        <v>1352.5378182840807</v>
      </c>
      <c r="S18" s="237">
        <v>1725.600447283316</v>
      </c>
      <c r="T18" s="237">
        <v>1902.4707773666187</v>
      </c>
      <c r="U18" s="138">
        <v>9.6000000000000014</v>
      </c>
      <c r="V18" s="156">
        <v>96059.079319666474</v>
      </c>
      <c r="W18" s="156">
        <v>99557.942187166453</v>
      </c>
      <c r="X18" s="156">
        <v>109125.20739466645</v>
      </c>
      <c r="Y18" s="156">
        <v>102993.26157466647</v>
      </c>
      <c r="Z18" s="156">
        <v>117034.38492091648</v>
      </c>
      <c r="AB18" s="236"/>
      <c r="AC18" s="236"/>
      <c r="AD18" s="236"/>
      <c r="AE18" s="236"/>
      <c r="AF18" s="236"/>
    </row>
    <row r="19" spans="1:32" s="22" customFormat="1" ht="13" x14ac:dyDescent="0.3">
      <c r="A19" s="135" t="s">
        <v>488</v>
      </c>
      <c r="B19" s="136">
        <v>1400</v>
      </c>
      <c r="C19" s="237">
        <v>385.20521846686603</v>
      </c>
      <c r="D19" s="237">
        <v>922.40613771428559</v>
      </c>
      <c r="E19" s="237">
        <v>1537.3435628571428</v>
      </c>
      <c r="F19" s="237">
        <v>2119.6706699999995</v>
      </c>
      <c r="G19" s="237">
        <v>2704.3270855714281</v>
      </c>
      <c r="H19" s="237">
        <v>2981.5147885714282</v>
      </c>
      <c r="I19" s="237">
        <v>315.2545297442573</v>
      </c>
      <c r="J19" s="237">
        <v>786.98597134899887</v>
      </c>
      <c r="K19" s="237">
        <v>1311.6432855816649</v>
      </c>
      <c r="L19" s="237">
        <v>1808.4778634535076</v>
      </c>
      <c r="M19" s="237">
        <v>2307.2997796368377</v>
      </c>
      <c r="N19" s="237">
        <v>2543.7930387038346</v>
      </c>
      <c r="O19" s="237">
        <v>248.72859439347235</v>
      </c>
      <c r="P19" s="237">
        <v>652.24432236205848</v>
      </c>
      <c r="Q19" s="237">
        <v>1087.0738706034308</v>
      </c>
      <c r="R19" s="237">
        <v>1498.8442761350332</v>
      </c>
      <c r="S19" s="237">
        <v>1912.2617632887623</v>
      </c>
      <c r="T19" s="237">
        <v>2108.2644763218054</v>
      </c>
      <c r="U19" s="138">
        <v>9.48</v>
      </c>
      <c r="V19" s="156">
        <v>102275.64101567057</v>
      </c>
      <c r="W19" s="156">
        <v>106043.64718067054</v>
      </c>
      <c r="X19" s="156">
        <v>116346.85586567054</v>
      </c>
      <c r="Y19" s="156">
        <v>109743.22190567054</v>
      </c>
      <c r="Z19" s="156">
        <v>124864.43166317056</v>
      </c>
      <c r="AB19" s="236"/>
      <c r="AC19" s="236"/>
      <c r="AD19" s="236"/>
      <c r="AE19" s="236"/>
      <c r="AF19" s="236"/>
    </row>
    <row r="20" spans="1:32" s="22" customFormat="1" ht="13" x14ac:dyDescent="0.3">
      <c r="A20" s="87" t="s">
        <v>489</v>
      </c>
      <c r="B20" s="82">
        <v>1500</v>
      </c>
      <c r="C20" s="237">
        <v>422.56518370624599</v>
      </c>
      <c r="D20" s="237">
        <v>1013.4106714285715</v>
      </c>
      <c r="E20" s="237">
        <v>1689.0177857142858</v>
      </c>
      <c r="F20" s="237">
        <v>2328.7972500000001</v>
      </c>
      <c r="G20" s="237">
        <v>2971.135832142857</v>
      </c>
      <c r="H20" s="237">
        <v>3275.6708571428576</v>
      </c>
      <c r="I20" s="237">
        <v>345.83017542133064</v>
      </c>
      <c r="J20" s="237">
        <v>864.62995964657466</v>
      </c>
      <c r="K20" s="237">
        <v>1441.049932744291</v>
      </c>
      <c r="L20" s="237">
        <v>1986.9021799959164</v>
      </c>
      <c r="M20" s="237">
        <v>2534.9378362365483</v>
      </c>
      <c r="N20" s="237">
        <v>2794.763505928322</v>
      </c>
      <c r="O20" s="237">
        <v>272.85207765666513</v>
      </c>
      <c r="P20" s="237">
        <v>716.59470772640145</v>
      </c>
      <c r="Q20" s="237">
        <v>1194.3245128773356</v>
      </c>
      <c r="R20" s="237">
        <v>1646.7201616945081</v>
      </c>
      <c r="S20" s="237">
        <v>2100.9253931069493</v>
      </c>
      <c r="T20" s="237">
        <v>2316.2657219439238</v>
      </c>
      <c r="U20" s="138">
        <v>9.36</v>
      </c>
      <c r="V20" s="156">
        <v>108517.22041404856</v>
      </c>
      <c r="W20" s="156">
        <v>112554.36987654855</v>
      </c>
      <c r="X20" s="156">
        <v>123593.52203904856</v>
      </c>
      <c r="Y20" s="156">
        <v>116518.19993904856</v>
      </c>
      <c r="Z20" s="156">
        <v>132719.49610779856</v>
      </c>
      <c r="AB20" s="236"/>
      <c r="AC20" s="236"/>
      <c r="AD20" s="236"/>
      <c r="AE20" s="236"/>
      <c r="AF20" s="236"/>
    </row>
    <row r="21" spans="1:32" s="22" customFormat="1" ht="13" x14ac:dyDescent="0.3">
      <c r="A21" s="135" t="s">
        <v>490</v>
      </c>
      <c r="B21" s="136">
        <v>1600</v>
      </c>
      <c r="C21" s="237">
        <v>459.92514894562595</v>
      </c>
      <c r="D21" s="237">
        <v>1162.1223051428574</v>
      </c>
      <c r="E21" s="237">
        <v>1936.8705085714289</v>
      </c>
      <c r="F21" s="237">
        <v>2670.5335800000003</v>
      </c>
      <c r="G21" s="237">
        <v>3407.1313037142863</v>
      </c>
      <c r="H21" s="237">
        <v>3756.3549257142863</v>
      </c>
      <c r="I21" s="237">
        <v>376.40582109840403</v>
      </c>
      <c r="J21" s="237">
        <v>991.50896090684694</v>
      </c>
      <c r="K21" s="237">
        <v>1652.5149348447449</v>
      </c>
      <c r="L21" s="237">
        <v>2278.4675616798754</v>
      </c>
      <c r="M21" s="237">
        <v>2906.9239990223464</v>
      </c>
      <c r="N21" s="237">
        <v>3204.8774493958686</v>
      </c>
      <c r="O21" s="237">
        <v>296.97556091985797</v>
      </c>
      <c r="P21" s="237">
        <v>821.7504680725815</v>
      </c>
      <c r="Q21" s="237">
        <v>1369.5841134543025</v>
      </c>
      <c r="R21" s="237">
        <v>1888.3659746112351</v>
      </c>
      <c r="S21" s="237">
        <v>2409.222963212796</v>
      </c>
      <c r="T21" s="237">
        <v>2656.1631291234958</v>
      </c>
      <c r="U21" s="138">
        <v>12.72</v>
      </c>
      <c r="V21" s="156">
        <v>111300.30237237368</v>
      </c>
      <c r="W21" s="156">
        <v>115606.59513237368</v>
      </c>
      <c r="X21" s="156">
        <v>127381.69077237368</v>
      </c>
      <c r="Y21" s="156">
        <v>119834.68053237369</v>
      </c>
      <c r="Z21" s="156">
        <v>137116.0631123737</v>
      </c>
      <c r="AB21" s="236"/>
      <c r="AC21" s="236"/>
      <c r="AD21" s="236"/>
      <c r="AE21" s="236"/>
      <c r="AF21" s="236"/>
    </row>
    <row r="22" spans="1:32" s="22" customFormat="1" ht="13" x14ac:dyDescent="0.3">
      <c r="A22" s="87" t="s">
        <v>491</v>
      </c>
      <c r="B22" s="82">
        <v>1700</v>
      </c>
      <c r="C22" s="237">
        <v>497.28511418500597</v>
      </c>
      <c r="D22" s="237">
        <v>1252.1609948571429</v>
      </c>
      <c r="E22" s="237">
        <v>2086.9349914285717</v>
      </c>
      <c r="F22" s="237">
        <v>2877.44067</v>
      </c>
      <c r="G22" s="237">
        <v>3671.1083712857148</v>
      </c>
      <c r="H22" s="237">
        <v>4047.3890742857143</v>
      </c>
      <c r="I22" s="237">
        <v>406.98146677547743</v>
      </c>
      <c r="J22" s="237">
        <v>1068.3289025644085</v>
      </c>
      <c r="K22" s="237">
        <v>1780.5481709406811</v>
      </c>
      <c r="L22" s="237">
        <v>2454.9982356909386</v>
      </c>
      <c r="M22" s="237">
        <v>3132.1461007001981</v>
      </c>
      <c r="N22" s="237">
        <v>3453.1843315213205</v>
      </c>
      <c r="O22" s="237">
        <v>321.09904418305081</v>
      </c>
      <c r="P22" s="237">
        <v>885.41789368684226</v>
      </c>
      <c r="Q22" s="237">
        <v>1475.6964894780704</v>
      </c>
      <c r="R22" s="237">
        <v>2034.6724324621878</v>
      </c>
      <c r="S22" s="237">
        <v>2595.8842792182422</v>
      </c>
      <c r="T22" s="237">
        <v>2861.9568280786816</v>
      </c>
      <c r="U22" s="138">
        <v>12.6</v>
      </c>
      <c r="V22" s="156">
        <v>116376.67371497831</v>
      </c>
      <c r="W22" s="156">
        <v>120952.10977247829</v>
      </c>
      <c r="X22" s="156">
        <v>133463.1488899783</v>
      </c>
      <c r="Y22" s="156">
        <v>125444.4505099783</v>
      </c>
      <c r="Z22" s="156">
        <v>143805.91950122829</v>
      </c>
      <c r="AB22" s="236"/>
      <c r="AC22" s="236"/>
      <c r="AD22" s="236"/>
      <c r="AE22" s="236"/>
      <c r="AF22" s="236"/>
    </row>
    <row r="23" spans="1:32" s="22" customFormat="1" ht="13" x14ac:dyDescent="0.3">
      <c r="A23" s="135" t="s">
        <v>492</v>
      </c>
      <c r="B23" s="136">
        <v>1800</v>
      </c>
      <c r="C23" s="237">
        <v>534.64507942438604</v>
      </c>
      <c r="D23" s="237">
        <v>1343.1655285714285</v>
      </c>
      <c r="E23" s="237">
        <v>2238.6092142857146</v>
      </c>
      <c r="F23" s="237">
        <v>3086.5672500000005</v>
      </c>
      <c r="G23" s="237">
        <v>3937.9171178571437</v>
      </c>
      <c r="H23" s="237">
        <v>4341.5451428571441</v>
      </c>
      <c r="I23" s="237">
        <v>437.55711245255088</v>
      </c>
      <c r="J23" s="237">
        <v>1145.9728908619838</v>
      </c>
      <c r="K23" s="237">
        <v>1909.9548181033072</v>
      </c>
      <c r="L23" s="237">
        <v>2633.4225522333472</v>
      </c>
      <c r="M23" s="237">
        <v>3359.7841572999087</v>
      </c>
      <c r="N23" s="237">
        <v>3704.154798745808</v>
      </c>
      <c r="O23" s="237">
        <v>345.22252744624365</v>
      </c>
      <c r="P23" s="237">
        <v>949.76827905118512</v>
      </c>
      <c r="Q23" s="237">
        <v>1582.9471317519753</v>
      </c>
      <c r="R23" s="237">
        <v>2182.5483180216629</v>
      </c>
      <c r="S23" s="237">
        <v>2784.5479090364297</v>
      </c>
      <c r="T23" s="237">
        <v>3069.9580737008009</v>
      </c>
      <c r="U23" s="138">
        <v>12.48</v>
      </c>
      <c r="V23" s="156">
        <v>123132.31549090346</v>
      </c>
      <c r="W23" s="156">
        <v>127976.89484590344</v>
      </c>
      <c r="X23" s="156">
        <v>141223.87744090345</v>
      </c>
      <c r="Y23" s="156">
        <v>132733.49092090345</v>
      </c>
      <c r="Z23" s="156">
        <v>152175.04632340343</v>
      </c>
      <c r="AB23" s="236"/>
      <c r="AC23" s="236"/>
      <c r="AD23" s="236"/>
      <c r="AE23" s="236"/>
      <c r="AF23" s="236"/>
    </row>
    <row r="24" spans="1:32" s="22" customFormat="1" ht="13" x14ac:dyDescent="0.3">
      <c r="A24" s="87" t="s">
        <v>493</v>
      </c>
      <c r="B24" s="82">
        <v>1900</v>
      </c>
      <c r="C24" s="237">
        <v>572.00504466376606</v>
      </c>
      <c r="D24" s="237">
        <v>1353.7898125714287</v>
      </c>
      <c r="E24" s="237">
        <v>2256.3163542857146</v>
      </c>
      <c r="F24" s="237">
        <v>3110.9816400000004</v>
      </c>
      <c r="G24" s="237">
        <v>3969.0655868571434</v>
      </c>
      <c r="H24" s="237">
        <v>4375.8862628571433</v>
      </c>
      <c r="I24" s="237">
        <v>468.13275812962422</v>
      </c>
      <c r="J24" s="237">
        <v>1155.0374039021365</v>
      </c>
      <c r="K24" s="237">
        <v>1925.0623398368939</v>
      </c>
      <c r="L24" s="237">
        <v>2654.2526200781417</v>
      </c>
      <c r="M24" s="237">
        <v>3386.3596614403546</v>
      </c>
      <c r="N24" s="237">
        <v>3733.4542348351888</v>
      </c>
      <c r="O24" s="237">
        <v>369.34601070943648</v>
      </c>
      <c r="P24" s="237">
        <v>957.28083630208732</v>
      </c>
      <c r="Q24" s="237">
        <v>1595.4680605034787</v>
      </c>
      <c r="R24" s="237">
        <v>2199.8120228154025</v>
      </c>
      <c r="S24" s="237">
        <v>2806.5733609765743</v>
      </c>
      <c r="T24" s="237">
        <v>3094.24108703705</v>
      </c>
      <c r="U24" s="138">
        <v>12.48</v>
      </c>
      <c r="V24" s="156">
        <v>125666.93396674749</v>
      </c>
      <c r="W24" s="156">
        <v>130780.6566192475</v>
      </c>
      <c r="X24" s="156">
        <v>144763.58269174752</v>
      </c>
      <c r="Y24" s="156">
        <v>135801.50803174748</v>
      </c>
      <c r="Z24" s="156">
        <v>156323.14984549751</v>
      </c>
      <c r="AB24" s="236"/>
      <c r="AC24" s="236"/>
      <c r="AD24" s="236"/>
      <c r="AE24" s="236"/>
      <c r="AF24" s="236"/>
    </row>
    <row r="25" spans="1:32" s="22" customFormat="1" ht="13" x14ac:dyDescent="0.3">
      <c r="A25" s="135" t="s">
        <v>494</v>
      </c>
      <c r="B25" s="136">
        <v>2000</v>
      </c>
      <c r="C25" s="237">
        <v>609.36500990314596</v>
      </c>
      <c r="D25" s="237">
        <v>1502.1794982857141</v>
      </c>
      <c r="E25" s="237">
        <v>2503.6324971428571</v>
      </c>
      <c r="F25" s="237">
        <v>3451.9781399999997</v>
      </c>
      <c r="G25" s="237">
        <v>4404.1171654285718</v>
      </c>
      <c r="H25" s="237">
        <v>4855.5296914285709</v>
      </c>
      <c r="I25" s="237">
        <v>498.7084038066975</v>
      </c>
      <c r="J25" s="237">
        <v>1281.6417229490705</v>
      </c>
      <c r="K25" s="237">
        <v>2136.069538248451</v>
      </c>
      <c r="L25" s="237">
        <v>2945.1867875849848</v>
      </c>
      <c r="M25" s="237">
        <v>3757.5405059188661</v>
      </c>
      <c r="N25" s="237">
        <v>4142.6803166030559</v>
      </c>
      <c r="O25" s="237">
        <v>393.46949397262921</v>
      </c>
      <c r="P25" s="237">
        <v>1062.2089433982399</v>
      </c>
      <c r="Q25" s="237">
        <v>1770.3482389970663</v>
      </c>
      <c r="R25" s="237">
        <v>2440.9346931626214</v>
      </c>
      <c r="S25" s="237">
        <v>3114.2034931448393</v>
      </c>
      <c r="T25" s="237">
        <v>3433.4026453276438</v>
      </c>
      <c r="U25" s="138">
        <v>15.84</v>
      </c>
      <c r="V25" s="156">
        <v>142266.87027269934</v>
      </c>
      <c r="W25" s="156">
        <v>147649.73622269934</v>
      </c>
      <c r="X25" s="156">
        <v>162368.60577269935</v>
      </c>
      <c r="Y25" s="156">
        <v>152934.84297269935</v>
      </c>
      <c r="Z25" s="156">
        <v>174536.57119769935</v>
      </c>
      <c r="AB25" s="236"/>
      <c r="AC25" s="236"/>
      <c r="AD25" s="236"/>
      <c r="AE25" s="236"/>
      <c r="AF25" s="236"/>
    </row>
    <row r="26" spans="1:32" s="22" customFormat="1" ht="13" x14ac:dyDescent="0.3">
      <c r="A26" s="87" t="s">
        <v>495</v>
      </c>
      <c r="B26" s="82">
        <v>2100</v>
      </c>
      <c r="C26" s="237">
        <v>646.72497514252586</v>
      </c>
      <c r="D26" s="237">
        <v>1593.1840319999999</v>
      </c>
      <c r="E26" s="237">
        <v>2655.30672</v>
      </c>
      <c r="F26" s="237">
        <v>3661.1047199999998</v>
      </c>
      <c r="G26" s="237">
        <v>4670.9259120000006</v>
      </c>
      <c r="H26" s="237">
        <v>5149.6857599999994</v>
      </c>
      <c r="I26" s="237">
        <v>529.2840494837709</v>
      </c>
      <c r="J26" s="237">
        <v>1359.2857112466461</v>
      </c>
      <c r="K26" s="237">
        <v>2265.4761854110766</v>
      </c>
      <c r="L26" s="237">
        <v>3123.6111041273939</v>
      </c>
      <c r="M26" s="237">
        <v>3985.1785625185767</v>
      </c>
      <c r="N26" s="237">
        <v>4393.6507838275429</v>
      </c>
      <c r="O26" s="237">
        <v>417.59297723582205</v>
      </c>
      <c r="P26" s="237">
        <v>1126.5593287625825</v>
      </c>
      <c r="Q26" s="237">
        <v>1877.5988812709711</v>
      </c>
      <c r="R26" s="237">
        <v>2588.8105787220966</v>
      </c>
      <c r="S26" s="237">
        <v>3302.8671229630268</v>
      </c>
      <c r="T26" s="237">
        <v>3641.4038909497617</v>
      </c>
      <c r="U26" s="138">
        <v>15.72</v>
      </c>
      <c r="V26" s="156">
        <v>147434.63048242341</v>
      </c>
      <c r="W26" s="156">
        <v>153086.63972992342</v>
      </c>
      <c r="X26" s="156">
        <v>168541.45275742339</v>
      </c>
      <c r="Y26" s="156">
        <v>158636.00181742338</v>
      </c>
      <c r="Z26" s="156">
        <v>181317.81645367344</v>
      </c>
      <c r="AB26" s="236"/>
      <c r="AC26" s="236"/>
      <c r="AD26" s="236"/>
      <c r="AE26" s="236"/>
      <c r="AF26" s="236"/>
    </row>
    <row r="27" spans="1:32" s="22" customFormat="1" ht="13" x14ac:dyDescent="0.3">
      <c r="A27" s="135" t="s">
        <v>496</v>
      </c>
      <c r="B27" s="136">
        <v>2200</v>
      </c>
      <c r="C27" s="237">
        <v>684.08494038190463</v>
      </c>
      <c r="D27" s="237">
        <v>1683.5446697142856</v>
      </c>
      <c r="E27" s="237">
        <v>2805.907782857143</v>
      </c>
      <c r="F27" s="237">
        <v>3868.7516399999995</v>
      </c>
      <c r="G27" s="237">
        <v>4935.8468725714292</v>
      </c>
      <c r="H27" s="237">
        <v>5441.7605485714284</v>
      </c>
      <c r="I27" s="237">
        <v>559.85969516084322</v>
      </c>
      <c r="J27" s="237">
        <v>1436.3803351175459</v>
      </c>
      <c r="K27" s="237">
        <v>2393.96722519591</v>
      </c>
      <c r="L27" s="237">
        <v>3300.7729923155721</v>
      </c>
      <c r="M27" s="237">
        <v>4211.205982503714</v>
      </c>
      <c r="N27" s="237">
        <v>4642.8455276526729</v>
      </c>
      <c r="O27" s="237">
        <v>441.71646049901403</v>
      </c>
      <c r="P27" s="237">
        <v>1190.4544076268708</v>
      </c>
      <c r="Q27" s="237">
        <v>1984.0906793781182</v>
      </c>
      <c r="R27" s="237">
        <v>2735.6401791425565</v>
      </c>
      <c r="S27" s="237">
        <v>3490.1958769060534</v>
      </c>
      <c r="T27" s="237">
        <v>3847.9334387939261</v>
      </c>
      <c r="U27" s="138">
        <v>15.600000000000001</v>
      </c>
      <c r="V27" s="156">
        <v>154784.29989462518</v>
      </c>
      <c r="W27" s="156">
        <v>160705.45243962514</v>
      </c>
      <c r="X27" s="156">
        <v>176896.20894462519</v>
      </c>
      <c r="Y27" s="156">
        <v>166519.06986462517</v>
      </c>
      <c r="Z27" s="156">
        <v>190280.97091212517</v>
      </c>
      <c r="AB27" s="236"/>
      <c r="AC27" s="236"/>
      <c r="AD27" s="236"/>
      <c r="AE27" s="236"/>
      <c r="AF27" s="236"/>
    </row>
    <row r="28" spans="1:32" s="22" customFormat="1" ht="13" x14ac:dyDescent="0.3">
      <c r="A28" s="87" t="s">
        <v>497</v>
      </c>
      <c r="B28" s="82">
        <v>2300</v>
      </c>
      <c r="C28" s="237">
        <v>721.44490562128465</v>
      </c>
      <c r="D28" s="237">
        <v>1693.8470057142856</v>
      </c>
      <c r="E28" s="237">
        <v>2823.0783428571426</v>
      </c>
      <c r="F28" s="237">
        <v>3892.426199999999</v>
      </c>
      <c r="G28" s="237">
        <v>4966.0514485714275</v>
      </c>
      <c r="H28" s="237">
        <v>5475.0610285714283</v>
      </c>
      <c r="I28" s="237">
        <v>590.43534083791656</v>
      </c>
      <c r="J28" s="237">
        <v>1445.1701659443602</v>
      </c>
      <c r="K28" s="237">
        <v>2408.6169432405995</v>
      </c>
      <c r="L28" s="237">
        <v>3320.9718459832511</v>
      </c>
      <c r="M28" s="237">
        <v>4236.9761683368724</v>
      </c>
      <c r="N28" s="237">
        <v>4671.2571020423757</v>
      </c>
      <c r="O28" s="237">
        <v>465.83994376220681</v>
      </c>
      <c r="P28" s="237">
        <v>1197.7393116277456</v>
      </c>
      <c r="Q28" s="237">
        <v>1996.2321860462425</v>
      </c>
      <c r="R28" s="237">
        <v>2752.3807413667882</v>
      </c>
      <c r="S28" s="237">
        <v>3511.5538909086172</v>
      </c>
      <c r="T28" s="237">
        <v>3871.480603241198</v>
      </c>
      <c r="U28" s="138">
        <v>15.600000000000001</v>
      </c>
      <c r="V28" s="156">
        <v>159429.43002050978</v>
      </c>
      <c r="W28" s="156">
        <v>165619.72586300975</v>
      </c>
      <c r="X28" s="156">
        <v>182546.42584550983</v>
      </c>
      <c r="Y28" s="156">
        <v>171697.5986255098</v>
      </c>
      <c r="Z28" s="156">
        <v>196539.58608425979</v>
      </c>
      <c r="AB28" s="236"/>
      <c r="AC28" s="236"/>
      <c r="AD28" s="236"/>
      <c r="AE28" s="236"/>
      <c r="AF28" s="236"/>
    </row>
    <row r="29" spans="1:32" s="22" customFormat="1" ht="13" x14ac:dyDescent="0.3">
      <c r="A29" s="135" t="s">
        <v>498</v>
      </c>
      <c r="B29" s="136">
        <v>2400</v>
      </c>
      <c r="C29" s="237">
        <v>758.80487086066455</v>
      </c>
      <c r="D29" s="237">
        <v>1843.2025354285715</v>
      </c>
      <c r="E29" s="237">
        <v>3072.0042257142854</v>
      </c>
      <c r="F29" s="237">
        <v>4235.6421900000005</v>
      </c>
      <c r="G29" s="237">
        <v>5403.934706142858</v>
      </c>
      <c r="H29" s="237">
        <v>5957.8263771428574</v>
      </c>
      <c r="I29" s="237">
        <v>621.0109865149899</v>
      </c>
      <c r="J29" s="237">
        <v>1572.5985316313083</v>
      </c>
      <c r="K29" s="237">
        <v>2620.9975527188471</v>
      </c>
      <c r="L29" s="237">
        <v>3613.799656021441</v>
      </c>
      <c r="M29" s="237">
        <v>4610.5729677372456</v>
      </c>
      <c r="N29" s="237">
        <v>5083.1467689092797</v>
      </c>
      <c r="O29" s="237">
        <v>489.9634270253996</v>
      </c>
      <c r="P29" s="237">
        <v>1303.3503784739803</v>
      </c>
      <c r="Q29" s="237">
        <v>2172.2506307899675</v>
      </c>
      <c r="R29" s="237">
        <v>2995.0728394225307</v>
      </c>
      <c r="S29" s="237">
        <v>3821.1863368896247</v>
      </c>
      <c r="T29" s="237">
        <v>4212.8497081987243</v>
      </c>
      <c r="U29" s="138">
        <v>18.96</v>
      </c>
      <c r="V29" s="156">
        <v>161844.10060825947</v>
      </c>
      <c r="W29" s="156">
        <v>168303.5397482595</v>
      </c>
      <c r="X29" s="156">
        <v>185966.18320825949</v>
      </c>
      <c r="Y29" s="156">
        <v>174645.66784825947</v>
      </c>
      <c r="Z29" s="156">
        <v>200567.74171825949</v>
      </c>
      <c r="AB29" s="236"/>
      <c r="AC29" s="236"/>
      <c r="AD29" s="236"/>
      <c r="AE29" s="236"/>
      <c r="AF29" s="236"/>
    </row>
    <row r="30" spans="1:32" s="22" customFormat="1" ht="13" x14ac:dyDescent="0.3">
      <c r="A30" s="87" t="s">
        <v>499</v>
      </c>
      <c r="B30" s="82">
        <v>2500</v>
      </c>
      <c r="C30" s="237">
        <v>796.16483610004457</v>
      </c>
      <c r="D30" s="237">
        <v>1933.5631731428573</v>
      </c>
      <c r="E30" s="237">
        <v>3222.6052885714294</v>
      </c>
      <c r="F30" s="237">
        <v>4443.2891100000006</v>
      </c>
      <c r="G30" s="237">
        <v>5668.8556667142866</v>
      </c>
      <c r="H30" s="237">
        <v>6249.9011657142864</v>
      </c>
      <c r="I30" s="237">
        <v>651.58663219206335</v>
      </c>
      <c r="J30" s="237">
        <v>1649.6931555022081</v>
      </c>
      <c r="K30" s="237">
        <v>2749.4885925036801</v>
      </c>
      <c r="L30" s="237">
        <v>3790.9615442096192</v>
      </c>
      <c r="M30" s="237">
        <v>4836.6003877223829</v>
      </c>
      <c r="N30" s="237">
        <v>5332.3415127344097</v>
      </c>
      <c r="O30" s="237">
        <v>514.08691028859243</v>
      </c>
      <c r="P30" s="237">
        <v>1367.2454573382686</v>
      </c>
      <c r="Q30" s="237">
        <v>2278.7424288971147</v>
      </c>
      <c r="R30" s="237">
        <v>3141.902439842991</v>
      </c>
      <c r="S30" s="237">
        <v>4008.5150908326509</v>
      </c>
      <c r="T30" s="237">
        <v>4419.3792560428883</v>
      </c>
      <c r="U30" s="138">
        <v>18.840000000000003</v>
      </c>
      <c r="V30" s="156">
        <v>178481.1636414786</v>
      </c>
      <c r="W30" s="156">
        <v>185209.74607897864</v>
      </c>
      <c r="X30" s="156">
        <v>203608.33301647863</v>
      </c>
      <c r="Y30" s="156">
        <v>191816.12951647866</v>
      </c>
      <c r="Z30" s="156">
        <v>218818.28979772862</v>
      </c>
      <c r="AB30" s="236"/>
      <c r="AC30" s="236"/>
      <c r="AD30" s="236"/>
      <c r="AE30" s="236"/>
      <c r="AF30" s="236"/>
    </row>
    <row r="31" spans="1:32" s="22" customFormat="1" ht="13" x14ac:dyDescent="0.3">
      <c r="A31" s="135" t="s">
        <v>500</v>
      </c>
      <c r="B31" s="136">
        <v>2600</v>
      </c>
      <c r="C31" s="237">
        <v>833.52480133942447</v>
      </c>
      <c r="D31" s="237">
        <v>2023.6018628571428</v>
      </c>
      <c r="E31" s="237">
        <v>3372.6697714285715</v>
      </c>
      <c r="F31" s="237">
        <v>4650.1962000000003</v>
      </c>
      <c r="G31" s="237">
        <v>5932.8327342857156</v>
      </c>
      <c r="H31" s="237">
        <v>6540.9353142857144</v>
      </c>
      <c r="I31" s="237">
        <v>682.1622778691368</v>
      </c>
      <c r="J31" s="237">
        <v>1726.5130971597696</v>
      </c>
      <c r="K31" s="237">
        <v>2877.5218285996157</v>
      </c>
      <c r="L31" s="237">
        <v>3967.4922182206824</v>
      </c>
      <c r="M31" s="237">
        <v>5061.8224894002342</v>
      </c>
      <c r="N31" s="237">
        <v>5580.6483948598616</v>
      </c>
      <c r="O31" s="237">
        <v>538.21039355178527</v>
      </c>
      <c r="P31" s="237">
        <v>1430.9128829525293</v>
      </c>
      <c r="Q31" s="237">
        <v>2384.8548049208821</v>
      </c>
      <c r="R31" s="237">
        <v>3288.2088976939435</v>
      </c>
      <c r="S31" s="237">
        <v>4195.176406838098</v>
      </c>
      <c r="T31" s="237">
        <v>4625.1729549980746</v>
      </c>
      <c r="U31" s="138">
        <v>18.72</v>
      </c>
      <c r="V31" s="156">
        <v>183369.0454456493</v>
      </c>
      <c r="W31" s="156">
        <v>190366.77118064929</v>
      </c>
      <c r="X31" s="156">
        <v>209501.30159564933</v>
      </c>
      <c r="Y31" s="156">
        <v>197237.40995564932</v>
      </c>
      <c r="Z31" s="156">
        <v>225319.65664814934</v>
      </c>
      <c r="AB31" s="236"/>
      <c r="AC31" s="236"/>
      <c r="AD31" s="236"/>
      <c r="AE31" s="236"/>
      <c r="AF31" s="236"/>
    </row>
    <row r="32" spans="1:32" s="22" customFormat="1" ht="13" x14ac:dyDescent="0.3">
      <c r="A32" s="87" t="s">
        <v>501</v>
      </c>
      <c r="B32" s="82">
        <v>2700</v>
      </c>
      <c r="C32" s="237">
        <v>870.8847665788046</v>
      </c>
      <c r="D32" s="237">
        <v>2172.9573925714285</v>
      </c>
      <c r="E32" s="237">
        <v>3621.5956542857148</v>
      </c>
      <c r="F32" s="237">
        <v>4993.41219</v>
      </c>
      <c r="G32" s="237">
        <v>6370.7159918571433</v>
      </c>
      <c r="H32" s="237">
        <v>7023.7006628571435</v>
      </c>
      <c r="I32" s="237">
        <v>712.73792354621025</v>
      </c>
      <c r="J32" s="237">
        <v>1853.9414628467177</v>
      </c>
      <c r="K32" s="237">
        <v>3089.9024380778633</v>
      </c>
      <c r="L32" s="237">
        <v>4260.3200282588714</v>
      </c>
      <c r="M32" s="237">
        <v>5435.4192888006055</v>
      </c>
      <c r="N32" s="237">
        <v>5992.5380617267647</v>
      </c>
      <c r="O32" s="237">
        <v>562.33387681497811</v>
      </c>
      <c r="P32" s="237">
        <v>1536.5239497987639</v>
      </c>
      <c r="Q32" s="237">
        <v>2560.8732496646071</v>
      </c>
      <c r="R32" s="237">
        <v>3530.9009957496851</v>
      </c>
      <c r="S32" s="237">
        <v>4504.8088528191038</v>
      </c>
      <c r="T32" s="237">
        <v>4966.542059955601</v>
      </c>
      <c r="U32" s="138">
        <v>22.080000000000002</v>
      </c>
      <c r="V32" s="156">
        <v>190250.3469138637</v>
      </c>
      <c r="W32" s="156">
        <v>197517.21594636369</v>
      </c>
      <c r="X32" s="156">
        <v>217387.68983886371</v>
      </c>
      <c r="Y32" s="156">
        <v>204652.11005886368</v>
      </c>
      <c r="Z32" s="156">
        <v>233814.44316261369</v>
      </c>
      <c r="AB32" s="236"/>
      <c r="AC32" s="236"/>
      <c r="AD32" s="236"/>
      <c r="AE32" s="236"/>
      <c r="AF32" s="236"/>
    </row>
    <row r="33" spans="1:32" s="22" customFormat="1" ht="13" x14ac:dyDescent="0.3">
      <c r="A33" s="135" t="s">
        <v>502</v>
      </c>
      <c r="B33" s="136">
        <v>2800</v>
      </c>
      <c r="C33" s="237">
        <v>908.24473181818439</v>
      </c>
      <c r="D33" s="237">
        <v>2263.3180302857145</v>
      </c>
      <c r="E33" s="237">
        <v>3772.1967171428573</v>
      </c>
      <c r="F33" s="237">
        <v>5201.0591100000011</v>
      </c>
      <c r="G33" s="237">
        <v>6635.6369524285719</v>
      </c>
      <c r="H33" s="237">
        <v>7315.7754514285716</v>
      </c>
      <c r="I33" s="237">
        <v>743.31356922328337</v>
      </c>
      <c r="J33" s="237">
        <v>1931.0360867176175</v>
      </c>
      <c r="K33" s="237">
        <v>3218.3934778626958</v>
      </c>
      <c r="L33" s="237">
        <v>4437.4819164470509</v>
      </c>
      <c r="M33" s="237">
        <v>5661.4467087857429</v>
      </c>
      <c r="N33" s="237">
        <v>6241.7328055518947</v>
      </c>
      <c r="O33" s="237">
        <v>586.45736007817084</v>
      </c>
      <c r="P33" s="237">
        <v>1600.4190286630521</v>
      </c>
      <c r="Q33" s="237">
        <v>2667.3650477717538</v>
      </c>
      <c r="R33" s="237">
        <v>3677.7305961701459</v>
      </c>
      <c r="S33" s="237">
        <v>4692.1376067621313</v>
      </c>
      <c r="T33" s="237">
        <v>5173.0716077997649</v>
      </c>
      <c r="U33" s="138">
        <v>21.96</v>
      </c>
      <c r="V33" s="156">
        <v>194738.40242438673</v>
      </c>
      <c r="W33" s="156">
        <v>202274.41475438667</v>
      </c>
      <c r="X33" s="156">
        <v>222880.83212438668</v>
      </c>
      <c r="Y33" s="156">
        <v>209673.56420438673</v>
      </c>
      <c r="Z33" s="156">
        <v>239915.98371938668</v>
      </c>
      <c r="AB33" s="236"/>
      <c r="AC33" s="236"/>
      <c r="AD33" s="236"/>
      <c r="AE33" s="236"/>
      <c r="AF33" s="236"/>
    </row>
    <row r="34" spans="1:32" s="22" customFormat="1" ht="13" x14ac:dyDescent="0.3">
      <c r="A34" s="87" t="s">
        <v>503</v>
      </c>
      <c r="B34" s="82">
        <v>2900</v>
      </c>
      <c r="C34" s="237">
        <v>945.60469705756316</v>
      </c>
      <c r="D34" s="237">
        <v>2353.3567199999998</v>
      </c>
      <c r="E34" s="237">
        <v>3922.2612000000004</v>
      </c>
      <c r="F34" s="237">
        <v>5407.9662000000008</v>
      </c>
      <c r="G34" s="237">
        <v>6899.6140200000009</v>
      </c>
      <c r="H34" s="237">
        <v>7606.8096000000005</v>
      </c>
      <c r="I34" s="237">
        <v>773.88921490035568</v>
      </c>
      <c r="J34" s="237">
        <v>2007.856028375179</v>
      </c>
      <c r="K34" s="237">
        <v>3346.4267139586323</v>
      </c>
      <c r="L34" s="237">
        <v>4614.0125904581146</v>
      </c>
      <c r="M34" s="237">
        <v>5886.6688104635932</v>
      </c>
      <c r="N34" s="237">
        <v>6490.0396876773466</v>
      </c>
      <c r="O34" s="237">
        <v>610.58084334136277</v>
      </c>
      <c r="P34" s="237">
        <v>1664.0864542773131</v>
      </c>
      <c r="Q34" s="237">
        <v>2773.4774237955221</v>
      </c>
      <c r="R34" s="237">
        <v>3824.0370540210988</v>
      </c>
      <c r="S34" s="237">
        <v>4878.798922767578</v>
      </c>
      <c r="T34" s="237">
        <v>5378.8653067549512</v>
      </c>
      <c r="U34" s="138">
        <v>21.84</v>
      </c>
      <c r="V34" s="156">
        <v>196407.68256469315</v>
      </c>
      <c r="W34" s="156">
        <v>204212.83819219313</v>
      </c>
      <c r="X34" s="156">
        <v>225555.19903969317</v>
      </c>
      <c r="Y34" s="156">
        <v>211876.24297969317</v>
      </c>
      <c r="Z34" s="156">
        <v>243198.74890594312</v>
      </c>
      <c r="AB34" s="236"/>
      <c r="AC34" s="236"/>
      <c r="AD34" s="236"/>
      <c r="AE34" s="236"/>
      <c r="AF34" s="236"/>
    </row>
    <row r="35" spans="1:32" s="22" customFormat="1" ht="13" x14ac:dyDescent="0.3">
      <c r="A35" s="135" t="s">
        <v>504</v>
      </c>
      <c r="B35" s="136">
        <v>3000</v>
      </c>
      <c r="C35" s="237">
        <v>982.96466229694317</v>
      </c>
      <c r="D35" s="237">
        <v>2364.6249000000003</v>
      </c>
      <c r="E35" s="237">
        <v>3941.0415000000003</v>
      </c>
      <c r="F35" s="237">
        <v>5433.8602500000006</v>
      </c>
      <c r="G35" s="237">
        <v>6932.650275</v>
      </c>
      <c r="H35" s="237">
        <v>7643.232</v>
      </c>
      <c r="I35" s="237">
        <v>804.46486057742914</v>
      </c>
      <c r="J35" s="237">
        <v>2017.4699058420078</v>
      </c>
      <c r="K35" s="237">
        <v>3362.4498430700123</v>
      </c>
      <c r="L35" s="237">
        <v>4636.1050866571377</v>
      </c>
      <c r="M35" s="237">
        <v>5914.8549512186128</v>
      </c>
      <c r="N35" s="237">
        <v>6521.1148471660845</v>
      </c>
      <c r="O35" s="237">
        <v>634.7043266045556</v>
      </c>
      <c r="P35" s="237">
        <v>1672.05431802827</v>
      </c>
      <c r="Q35" s="237">
        <v>2786.7571967137833</v>
      </c>
      <c r="R35" s="237">
        <v>3842.3470439538528</v>
      </c>
      <c r="S35" s="237">
        <v>4902.159250582883</v>
      </c>
      <c r="T35" s="237">
        <v>5404.6200178691552</v>
      </c>
      <c r="U35" s="138">
        <v>21.84</v>
      </c>
      <c r="V35" s="156">
        <v>198136.93664904669</v>
      </c>
      <c r="W35" s="156">
        <v>206211.2355740467</v>
      </c>
      <c r="X35" s="156">
        <v>228289.53989904671</v>
      </c>
      <c r="Y35" s="156">
        <v>214138.8956990467</v>
      </c>
      <c r="Z35" s="156">
        <v>246541.48803654674</v>
      </c>
      <c r="AB35" s="236"/>
      <c r="AC35" s="236"/>
      <c r="AD35" s="236"/>
      <c r="AE35" s="236"/>
      <c r="AF35" s="236"/>
    </row>
    <row r="36" spans="1:32" s="22" customFormat="1" ht="13" x14ac:dyDescent="0.3">
      <c r="A36" s="87" t="s">
        <v>505</v>
      </c>
      <c r="B36" s="82" t="s">
        <v>30</v>
      </c>
      <c r="C36" s="237">
        <v>1020.3246275363232</v>
      </c>
      <c r="D36" s="237">
        <v>2513.3365337142855</v>
      </c>
      <c r="E36" s="237">
        <v>4188.8942228571432</v>
      </c>
      <c r="F36" s="237">
        <v>5775.5965800000004</v>
      </c>
      <c r="G36" s="237">
        <v>7368.6457465714284</v>
      </c>
      <c r="H36" s="237">
        <v>8123.9160685714287</v>
      </c>
      <c r="I36" s="237">
        <v>835.04050625450259</v>
      </c>
      <c r="J36" s="237">
        <v>2144.3489071022796</v>
      </c>
      <c r="K36" s="237">
        <v>3573.9148451704659</v>
      </c>
      <c r="L36" s="237">
        <v>4927.6704683410971</v>
      </c>
      <c r="M36" s="237">
        <v>6286.84111400441</v>
      </c>
      <c r="N36" s="237">
        <v>6931.2287906336314</v>
      </c>
      <c r="O36" s="237">
        <v>658.82780986774844</v>
      </c>
      <c r="P36" s="237">
        <v>1777.2100783744495</v>
      </c>
      <c r="Q36" s="237">
        <v>2962.0167972907498</v>
      </c>
      <c r="R36" s="237">
        <v>4083.9928568705791</v>
      </c>
      <c r="S36" s="237">
        <v>5210.4568206887279</v>
      </c>
      <c r="T36" s="237">
        <v>5744.5174250487271</v>
      </c>
      <c r="U36" s="138">
        <v>25.2</v>
      </c>
      <c r="V36" s="156">
        <v>222773.38145731803</v>
      </c>
      <c r="W36" s="156">
        <v>231116.8236798181</v>
      </c>
      <c r="X36" s="156">
        <v>253931.07148231805</v>
      </c>
      <c r="Y36" s="156">
        <v>239308.73914231808</v>
      </c>
      <c r="Z36" s="156">
        <v>272791.41789106809</v>
      </c>
      <c r="AB36" s="236"/>
      <c r="AC36" s="236"/>
      <c r="AD36" s="236"/>
      <c r="AE36" s="236"/>
      <c r="AF36" s="236"/>
    </row>
    <row r="37" spans="1:32" s="22" customFormat="1" ht="13" x14ac:dyDescent="0.3">
      <c r="A37" s="135" t="s">
        <v>506</v>
      </c>
      <c r="B37" s="82" t="s">
        <v>31</v>
      </c>
      <c r="C37" s="237">
        <v>919.8502978912519</v>
      </c>
      <c r="D37" s="237">
        <v>2324.2446102857148</v>
      </c>
      <c r="E37" s="237">
        <v>3873.7410171428578</v>
      </c>
      <c r="F37" s="237">
        <v>5341.0671600000005</v>
      </c>
      <c r="G37" s="237">
        <v>6814.2626074285727</v>
      </c>
      <c r="H37" s="237">
        <v>7512.7098514285726</v>
      </c>
      <c r="I37" s="237">
        <v>752.81164219680807</v>
      </c>
      <c r="J37" s="237">
        <v>1983.0179218136939</v>
      </c>
      <c r="K37" s="237">
        <v>3305.0298696894897</v>
      </c>
      <c r="L37" s="237">
        <v>4556.9351233597508</v>
      </c>
      <c r="M37" s="237">
        <v>5813.8479980446928</v>
      </c>
      <c r="N37" s="237">
        <v>6409.7548987917371</v>
      </c>
      <c r="O37" s="237">
        <v>593.95112183971594</v>
      </c>
      <c r="P37" s="237">
        <v>1643.500936145163</v>
      </c>
      <c r="Q37" s="237">
        <v>2739.168226908605</v>
      </c>
      <c r="R37" s="237">
        <v>3776.7319492224701</v>
      </c>
      <c r="S37" s="237">
        <v>4818.445926425592</v>
      </c>
      <c r="T37" s="237">
        <v>5312.3262582469915</v>
      </c>
      <c r="U37" s="139">
        <f>U21*2</f>
        <v>25.44</v>
      </c>
      <c r="V37" s="156">
        <v>225547.89570935071</v>
      </c>
      <c r="W37" s="156">
        <v>234160.4812293507</v>
      </c>
      <c r="X37" s="156">
        <v>257710.67250935064</v>
      </c>
      <c r="Y37" s="156">
        <v>242616.65202935069</v>
      </c>
      <c r="Z37" s="156">
        <v>277179.4171893507</v>
      </c>
      <c r="AB37" s="236"/>
      <c r="AC37" s="236"/>
      <c r="AD37" s="236"/>
      <c r="AE37" s="236"/>
      <c r="AF37" s="236"/>
    </row>
    <row r="38" spans="1:32" s="22" customFormat="1" ht="13" x14ac:dyDescent="0.3">
      <c r="A38" s="87" t="s">
        <v>507</v>
      </c>
      <c r="B38" s="82" t="s">
        <v>32</v>
      </c>
      <c r="C38" s="237">
        <v>957.21026313063192</v>
      </c>
      <c r="D38" s="237">
        <v>2414.2833000000001</v>
      </c>
      <c r="E38" s="237">
        <v>4023.8054999999999</v>
      </c>
      <c r="F38" s="237">
        <v>5547.9742500000002</v>
      </c>
      <c r="G38" s="237">
        <v>7078.2396750000007</v>
      </c>
      <c r="H38" s="237">
        <v>7803.7439999999997</v>
      </c>
      <c r="I38" s="237">
        <v>783.38728787388141</v>
      </c>
      <c r="J38" s="237">
        <v>2059.8378634712553</v>
      </c>
      <c r="K38" s="237">
        <v>3433.0631057854257</v>
      </c>
      <c r="L38" s="237">
        <v>4733.4657973708136</v>
      </c>
      <c r="M38" s="237">
        <v>6039.0700997225449</v>
      </c>
      <c r="N38" s="237">
        <v>6658.061780917189</v>
      </c>
      <c r="O38" s="237">
        <v>618.07460510290878</v>
      </c>
      <c r="P38" s="237">
        <v>1707.1683617594235</v>
      </c>
      <c r="Q38" s="237">
        <v>2845.2806029323733</v>
      </c>
      <c r="R38" s="237">
        <v>3923.0384070734231</v>
      </c>
      <c r="S38" s="237">
        <v>5005.1072424310378</v>
      </c>
      <c r="T38" s="237">
        <v>5518.1199572021778</v>
      </c>
      <c r="U38" s="138">
        <f>U21+U22</f>
        <v>25.32</v>
      </c>
      <c r="V38" s="156">
        <v>230612.84344356539</v>
      </c>
      <c r="W38" s="156">
        <v>239494.57226106539</v>
      </c>
      <c r="X38" s="156">
        <v>263780.70701856539</v>
      </c>
      <c r="Y38" s="156">
        <v>248214.99839856545</v>
      </c>
      <c r="Z38" s="156">
        <v>283857.8499698154</v>
      </c>
      <c r="AB38" s="236"/>
      <c r="AC38" s="236"/>
      <c r="AD38" s="236"/>
      <c r="AE38" s="236"/>
      <c r="AF38" s="236"/>
    </row>
    <row r="39" spans="1:32" s="22" customFormat="1" ht="13" x14ac:dyDescent="0.3">
      <c r="A39" s="135" t="s">
        <v>508</v>
      </c>
      <c r="B39" s="82" t="s">
        <v>33</v>
      </c>
      <c r="C39" s="237">
        <v>994.57022837001193</v>
      </c>
      <c r="D39" s="237">
        <v>2504.3219897142858</v>
      </c>
      <c r="E39" s="237">
        <v>4173.8699828571434</v>
      </c>
      <c r="F39" s="237">
        <v>5754.8813399999999</v>
      </c>
      <c r="G39" s="237">
        <v>7342.2167425714297</v>
      </c>
      <c r="H39" s="237">
        <v>8094.7781485714286</v>
      </c>
      <c r="I39" s="237">
        <v>813.96293355095486</v>
      </c>
      <c r="J39" s="237">
        <v>2136.657805128817</v>
      </c>
      <c r="K39" s="237">
        <v>3561.0963418813622</v>
      </c>
      <c r="L39" s="237">
        <v>4909.9964713818772</v>
      </c>
      <c r="M39" s="237">
        <v>6264.2922014003962</v>
      </c>
      <c r="N39" s="237">
        <v>6906.3686630426409</v>
      </c>
      <c r="O39" s="237">
        <v>642.19808836610162</v>
      </c>
      <c r="P39" s="237">
        <v>1770.8357873736845</v>
      </c>
      <c r="Q39" s="237">
        <v>2951.3929789561407</v>
      </c>
      <c r="R39" s="237">
        <v>4069.3448649243755</v>
      </c>
      <c r="S39" s="237">
        <v>5191.7685584364845</v>
      </c>
      <c r="T39" s="237">
        <v>5723.9136561573632</v>
      </c>
      <c r="U39" s="138">
        <f>U22*2</f>
        <v>25.2</v>
      </c>
      <c r="V39" s="156">
        <v>235680.64707987753</v>
      </c>
      <c r="W39" s="156">
        <v>244831.51919487753</v>
      </c>
      <c r="X39" s="156">
        <v>269853.59742987755</v>
      </c>
      <c r="Y39" s="156">
        <v>253816.20066987749</v>
      </c>
      <c r="Z39" s="156">
        <v>290539.13865237747</v>
      </c>
      <c r="AB39" s="236"/>
      <c r="AC39" s="236"/>
      <c r="AD39" s="236"/>
      <c r="AE39" s="236"/>
      <c r="AF39" s="236"/>
    </row>
    <row r="40" spans="1:32" s="22" customFormat="1" ht="13" x14ac:dyDescent="0.3">
      <c r="A40" s="87" t="s">
        <v>509</v>
      </c>
      <c r="B40" s="82" t="s">
        <v>34</v>
      </c>
      <c r="C40" s="237">
        <v>1031.9301936093921</v>
      </c>
      <c r="D40" s="237">
        <v>2595.3265234285718</v>
      </c>
      <c r="E40" s="237">
        <v>4325.5442057142864</v>
      </c>
      <c r="F40" s="237">
        <v>5964.00792</v>
      </c>
      <c r="G40" s="237">
        <v>7609.0254891428585</v>
      </c>
      <c r="H40" s="237">
        <v>8388.934217142858</v>
      </c>
      <c r="I40" s="237">
        <v>844.5385792280282</v>
      </c>
      <c r="J40" s="237">
        <v>2214.3017934263926</v>
      </c>
      <c r="K40" s="237">
        <v>3690.5029890439882</v>
      </c>
      <c r="L40" s="237">
        <v>5088.4207879242858</v>
      </c>
      <c r="M40" s="237">
        <v>6491.9302580001067</v>
      </c>
      <c r="N40" s="237">
        <v>7157.3391302671289</v>
      </c>
      <c r="O40" s="237">
        <v>666.32157162929445</v>
      </c>
      <c r="P40" s="237">
        <v>1835.1861727380272</v>
      </c>
      <c r="Q40" s="237">
        <v>3058.6436212300459</v>
      </c>
      <c r="R40" s="237">
        <v>4217.2207504838507</v>
      </c>
      <c r="S40" s="237">
        <v>5380.432188254671</v>
      </c>
      <c r="T40" s="237">
        <v>5931.9149017794825</v>
      </c>
      <c r="U40" s="138">
        <f>U22+U23</f>
        <v>25.08</v>
      </c>
      <c r="V40" s="156">
        <v>242427.72114951015</v>
      </c>
      <c r="W40" s="156">
        <v>251847.73656201022</v>
      </c>
      <c r="X40" s="156">
        <v>277605.75827451015</v>
      </c>
      <c r="Y40" s="156">
        <v>261096.6733745102</v>
      </c>
      <c r="Z40" s="156">
        <v>298899.6977682602</v>
      </c>
      <c r="AB40" s="236"/>
      <c r="AC40" s="236"/>
      <c r="AD40" s="236"/>
      <c r="AE40" s="236"/>
      <c r="AF40" s="236"/>
    </row>
    <row r="41" spans="1:32" s="22" customFormat="1" ht="13" x14ac:dyDescent="0.3">
      <c r="A41" s="135" t="s">
        <v>510</v>
      </c>
      <c r="B41" s="82" t="s">
        <v>35</v>
      </c>
      <c r="C41" s="237">
        <v>1069.2901588487721</v>
      </c>
      <c r="D41" s="237">
        <v>2686.3310571428569</v>
      </c>
      <c r="E41" s="237">
        <v>4477.2184285714293</v>
      </c>
      <c r="F41" s="237">
        <v>6173.134500000001</v>
      </c>
      <c r="G41" s="237">
        <v>7875.8342357142874</v>
      </c>
      <c r="H41" s="237">
        <v>8683.0902857142883</v>
      </c>
      <c r="I41" s="237">
        <v>875.11422490510176</v>
      </c>
      <c r="J41" s="237">
        <v>2291.9457817239677</v>
      </c>
      <c r="K41" s="237">
        <v>3819.9096362066143</v>
      </c>
      <c r="L41" s="237">
        <v>5266.8451044666945</v>
      </c>
      <c r="M41" s="237">
        <v>6719.5683145998173</v>
      </c>
      <c r="N41" s="237">
        <v>7408.3095974916159</v>
      </c>
      <c r="O41" s="237">
        <v>690.44505489248729</v>
      </c>
      <c r="P41" s="237">
        <v>1899.5365581023702</v>
      </c>
      <c r="Q41" s="237">
        <v>3165.8942635039507</v>
      </c>
      <c r="R41" s="237">
        <v>4365.0966360433258</v>
      </c>
      <c r="S41" s="237">
        <v>5569.0958180728594</v>
      </c>
      <c r="T41" s="237">
        <v>6139.9161474016018</v>
      </c>
      <c r="U41" s="138">
        <f>U23*2</f>
        <v>24.96</v>
      </c>
      <c r="V41" s="156">
        <v>249177.6511212404</v>
      </c>
      <c r="W41" s="156">
        <v>258866.80983124042</v>
      </c>
      <c r="X41" s="156">
        <v>285360.77502124041</v>
      </c>
      <c r="Y41" s="156">
        <v>268380.00198124041</v>
      </c>
      <c r="Z41" s="156">
        <v>307263.11278624041</v>
      </c>
      <c r="AB41" s="236"/>
      <c r="AC41" s="236"/>
      <c r="AD41" s="236"/>
      <c r="AE41" s="236"/>
      <c r="AF41" s="236"/>
    </row>
    <row r="42" spans="1:32" s="22" customFormat="1" ht="13" x14ac:dyDescent="0.3">
      <c r="A42" s="87" t="s">
        <v>511</v>
      </c>
      <c r="B42" s="82" t="s">
        <v>36</v>
      </c>
      <c r="C42" s="237">
        <v>1106.6501240881519</v>
      </c>
      <c r="D42" s="237">
        <v>2696.9553411428569</v>
      </c>
      <c r="E42" s="237">
        <v>4494.9255685714297</v>
      </c>
      <c r="F42" s="237">
        <v>6197.54889</v>
      </c>
      <c r="G42" s="237">
        <v>7906.9827047142871</v>
      </c>
      <c r="H42" s="237">
        <v>8717.4314057142874</v>
      </c>
      <c r="I42" s="237">
        <v>905.6898705821751</v>
      </c>
      <c r="J42" s="237">
        <v>2301.0102947641203</v>
      </c>
      <c r="K42" s="237">
        <v>3835.0171579402008</v>
      </c>
      <c r="L42" s="237">
        <v>5287.6751723114894</v>
      </c>
      <c r="M42" s="237">
        <v>6746.1438187402628</v>
      </c>
      <c r="N42" s="237">
        <v>7437.6090335809968</v>
      </c>
      <c r="O42" s="237">
        <v>714.56853815568013</v>
      </c>
      <c r="P42" s="237">
        <v>1907.0491153532726</v>
      </c>
      <c r="Q42" s="237">
        <v>3178.4151922554543</v>
      </c>
      <c r="R42" s="237">
        <v>4382.3603408370655</v>
      </c>
      <c r="S42" s="237">
        <v>5591.1212700130036</v>
      </c>
      <c r="T42" s="237">
        <v>6164.1991607378504</v>
      </c>
      <c r="U42" s="138">
        <f>U23+U24</f>
        <v>24.96</v>
      </c>
      <c r="V42" s="156">
        <v>251703.70189079194</v>
      </c>
      <c r="W42" s="156">
        <v>261662.00389829197</v>
      </c>
      <c r="X42" s="156">
        <v>288891.91256579198</v>
      </c>
      <c r="Y42" s="156">
        <v>271439.45138579194</v>
      </c>
      <c r="Z42" s="156">
        <v>311402.64860204206</v>
      </c>
      <c r="AB42" s="236"/>
      <c r="AC42" s="236"/>
      <c r="AD42" s="236"/>
      <c r="AE42" s="236"/>
      <c r="AF42" s="236"/>
    </row>
    <row r="43" spans="1:32" s="22" customFormat="1" ht="13" x14ac:dyDescent="0.3">
      <c r="A43" s="135" t="s">
        <v>512</v>
      </c>
      <c r="B43" s="82" t="s">
        <v>37</v>
      </c>
      <c r="C43" s="237">
        <v>1144.0100893275321</v>
      </c>
      <c r="D43" s="237">
        <v>2707.5796251428574</v>
      </c>
      <c r="E43" s="237">
        <v>4512.6327085714292</v>
      </c>
      <c r="F43" s="237">
        <v>6221.9632800000009</v>
      </c>
      <c r="G43" s="237">
        <v>7938.1311737142869</v>
      </c>
      <c r="H43" s="237">
        <v>8751.7725257142865</v>
      </c>
      <c r="I43" s="237">
        <v>936.26551625924844</v>
      </c>
      <c r="J43" s="237">
        <v>2310.074807804273</v>
      </c>
      <c r="K43" s="237">
        <v>3850.1246796737878</v>
      </c>
      <c r="L43" s="237">
        <v>5308.5052401562834</v>
      </c>
      <c r="M43" s="237">
        <v>6772.7193228807091</v>
      </c>
      <c r="N43" s="237">
        <v>7466.9084696703776</v>
      </c>
      <c r="O43" s="237">
        <v>738.69202141887297</v>
      </c>
      <c r="P43" s="237">
        <v>1914.5616726041746</v>
      </c>
      <c r="Q43" s="237">
        <v>3190.9361210069574</v>
      </c>
      <c r="R43" s="237">
        <v>4399.6240456308051</v>
      </c>
      <c r="S43" s="237">
        <v>5613.1467219531487</v>
      </c>
      <c r="T43" s="237">
        <v>6188.4821740740999</v>
      </c>
      <c r="U43" s="138">
        <f>U24*2</f>
        <v>24.96</v>
      </c>
      <c r="V43" s="156">
        <v>254229.75266034354</v>
      </c>
      <c r="W43" s="156">
        <v>264457.19796534354</v>
      </c>
      <c r="X43" s="156">
        <v>292423.05011034355</v>
      </c>
      <c r="Y43" s="156">
        <v>274498.90079034358</v>
      </c>
      <c r="Z43" s="156">
        <v>315542.18441784353</v>
      </c>
      <c r="AB43" s="236"/>
      <c r="AC43" s="236"/>
      <c r="AD43" s="236"/>
      <c r="AE43" s="236"/>
      <c r="AF43" s="236"/>
    </row>
    <row r="44" spans="1:32" s="22" customFormat="1" ht="13" x14ac:dyDescent="0.3">
      <c r="A44" s="87" t="s">
        <v>513</v>
      </c>
      <c r="B44" s="82" t="s">
        <v>38</v>
      </c>
      <c r="C44" s="237">
        <v>1181.3700545669119</v>
      </c>
      <c r="D44" s="237">
        <v>2855.9693108571428</v>
      </c>
      <c r="E44" s="237">
        <v>4759.9488514285713</v>
      </c>
      <c r="F44" s="237">
        <v>6562.9597800000001</v>
      </c>
      <c r="G44" s="237">
        <v>8373.1827522857147</v>
      </c>
      <c r="H44" s="237">
        <v>9231.415954285716</v>
      </c>
      <c r="I44" s="237">
        <v>966.84116193632178</v>
      </c>
      <c r="J44" s="237">
        <v>2436.6791268512065</v>
      </c>
      <c r="K44" s="237">
        <v>4061.1318780853453</v>
      </c>
      <c r="L44" s="237">
        <v>5599.439407663127</v>
      </c>
      <c r="M44" s="237">
        <v>7143.9001673592202</v>
      </c>
      <c r="N44" s="237">
        <v>7876.1345514382447</v>
      </c>
      <c r="O44" s="237">
        <v>762.81550468206569</v>
      </c>
      <c r="P44" s="237">
        <v>2019.4897797003271</v>
      </c>
      <c r="Q44" s="237">
        <v>3365.816299500545</v>
      </c>
      <c r="R44" s="237">
        <v>4640.7467159780235</v>
      </c>
      <c r="S44" s="237">
        <v>5920.7768541214136</v>
      </c>
      <c r="T44" s="237">
        <v>6527.6437323646933</v>
      </c>
      <c r="U44" s="138">
        <f>U24+U25</f>
        <v>28.32</v>
      </c>
      <c r="V44" s="156">
        <v>270821.12126000295</v>
      </c>
      <c r="W44" s="156">
        <v>281317.70986250293</v>
      </c>
      <c r="X44" s="156">
        <v>310019.50548500294</v>
      </c>
      <c r="Y44" s="156">
        <v>291623.66802500293</v>
      </c>
      <c r="Z44" s="156">
        <v>333747.03806375299</v>
      </c>
      <c r="AB44" s="236"/>
      <c r="AC44" s="236"/>
      <c r="AD44" s="236"/>
      <c r="AE44" s="236"/>
      <c r="AF44" s="236"/>
    </row>
    <row r="45" spans="1:32" s="22" customFormat="1" ht="13" x14ac:dyDescent="0.3">
      <c r="A45" s="135" t="s">
        <v>514</v>
      </c>
      <c r="B45" s="82" t="s">
        <v>39</v>
      </c>
      <c r="C45" s="237">
        <v>1218.7300198062919</v>
      </c>
      <c r="D45" s="237">
        <v>3004.3589965714282</v>
      </c>
      <c r="E45" s="237">
        <v>5007.2649942857142</v>
      </c>
      <c r="F45" s="237">
        <v>6903.9562799999994</v>
      </c>
      <c r="G45" s="237">
        <v>8808.2343308571435</v>
      </c>
      <c r="H45" s="237">
        <v>9711.0593828571418</v>
      </c>
      <c r="I45" s="237">
        <v>997.41680761339501</v>
      </c>
      <c r="J45" s="237">
        <v>2563.2834458981411</v>
      </c>
      <c r="K45" s="237">
        <v>4272.1390764969019</v>
      </c>
      <c r="L45" s="237">
        <v>5890.3735751699696</v>
      </c>
      <c r="M45" s="237">
        <v>7515.0810118377321</v>
      </c>
      <c r="N45" s="237">
        <v>8285.3606332061117</v>
      </c>
      <c r="O45" s="237">
        <v>786.93898794525842</v>
      </c>
      <c r="P45" s="237">
        <v>2124.4178867964797</v>
      </c>
      <c r="Q45" s="237">
        <v>3540.6964779941327</v>
      </c>
      <c r="R45" s="237">
        <v>4881.8693863252429</v>
      </c>
      <c r="S45" s="237">
        <v>6228.4069862896786</v>
      </c>
      <c r="T45" s="237">
        <v>6866.8052906552875</v>
      </c>
      <c r="U45" s="138">
        <f>U25*2</f>
        <v>31.68</v>
      </c>
      <c r="V45" s="156">
        <v>287409.63395756483</v>
      </c>
      <c r="W45" s="156">
        <v>298175.3658575649</v>
      </c>
      <c r="X45" s="156">
        <v>327613.10495756485</v>
      </c>
      <c r="Y45" s="156">
        <v>308745.5793575648</v>
      </c>
      <c r="Z45" s="156">
        <v>351949.0358075648</v>
      </c>
      <c r="AB45" s="236"/>
      <c r="AC45" s="236"/>
      <c r="AD45" s="236"/>
      <c r="AE45" s="236"/>
      <c r="AF45" s="236"/>
    </row>
    <row r="46" spans="1:32" s="22" customFormat="1" ht="13" x14ac:dyDescent="0.3">
      <c r="A46" s="87" t="s">
        <v>515</v>
      </c>
      <c r="B46" s="82" t="s">
        <v>40</v>
      </c>
      <c r="C46" s="237">
        <v>1256.0899850456719</v>
      </c>
      <c r="D46" s="237">
        <v>3095.3635302857138</v>
      </c>
      <c r="E46" s="237">
        <v>5158.9392171428572</v>
      </c>
      <c r="F46" s="237">
        <v>7113.0828599999995</v>
      </c>
      <c r="G46" s="237">
        <v>9075.0430774285705</v>
      </c>
      <c r="H46" s="237">
        <v>10005.21545142857</v>
      </c>
      <c r="I46" s="237">
        <v>1027.9924532904686</v>
      </c>
      <c r="J46" s="237">
        <v>2640.9274341957162</v>
      </c>
      <c r="K46" s="237">
        <v>4401.5457236595275</v>
      </c>
      <c r="L46" s="237">
        <v>6068.7978917123783</v>
      </c>
      <c r="M46" s="237">
        <v>7742.7190684374427</v>
      </c>
      <c r="N46" s="237">
        <v>8536.3311004305979</v>
      </c>
      <c r="O46" s="237">
        <v>811.06247120845137</v>
      </c>
      <c r="P46" s="237">
        <v>2188.7682721608226</v>
      </c>
      <c r="Q46" s="237">
        <v>3647.9471202680375</v>
      </c>
      <c r="R46" s="237">
        <v>5029.7452718847171</v>
      </c>
      <c r="S46" s="237">
        <v>6417.070616107866</v>
      </c>
      <c r="T46" s="237">
        <v>7074.806536277405</v>
      </c>
      <c r="U46" s="138">
        <f>U25+U26</f>
        <v>31.560000000000002</v>
      </c>
      <c r="V46" s="156">
        <v>292568.82646099658</v>
      </c>
      <c r="W46" s="156">
        <v>303603.70165849657</v>
      </c>
      <c r="X46" s="156">
        <v>333777.38423599652</v>
      </c>
      <c r="Y46" s="156">
        <v>314438.17049599648</v>
      </c>
      <c r="Z46" s="156">
        <v>358721.71335724648</v>
      </c>
      <c r="AB46" s="236"/>
      <c r="AC46" s="236"/>
      <c r="AD46" s="236"/>
      <c r="AE46" s="236"/>
      <c r="AF46" s="236"/>
    </row>
    <row r="47" spans="1:32" s="22" customFormat="1" ht="13" x14ac:dyDescent="0.3">
      <c r="A47" s="135" t="s">
        <v>516</v>
      </c>
      <c r="B47" s="82" t="s">
        <v>41</v>
      </c>
      <c r="C47" s="237">
        <v>1293.4499502850517</v>
      </c>
      <c r="D47" s="237">
        <v>3186.3680639999998</v>
      </c>
      <c r="E47" s="237">
        <v>5310.6134400000001</v>
      </c>
      <c r="F47" s="237">
        <v>7322.2094399999996</v>
      </c>
      <c r="G47" s="237">
        <v>9341.8518240000012</v>
      </c>
      <c r="H47" s="237">
        <v>10299.371519999999</v>
      </c>
      <c r="I47" s="237">
        <v>1058.5680989675418</v>
      </c>
      <c r="J47" s="237">
        <v>2718.5714224932922</v>
      </c>
      <c r="K47" s="237">
        <v>4530.9523708221532</v>
      </c>
      <c r="L47" s="237">
        <v>6247.2222082547878</v>
      </c>
      <c r="M47" s="237">
        <v>7970.3571250371533</v>
      </c>
      <c r="N47" s="237">
        <v>8787.3015676550858</v>
      </c>
      <c r="O47" s="237">
        <v>835.1859544716441</v>
      </c>
      <c r="P47" s="237">
        <v>2253.118657525165</v>
      </c>
      <c r="Q47" s="237">
        <v>3755.1977625419422</v>
      </c>
      <c r="R47" s="237">
        <v>5177.6211574441932</v>
      </c>
      <c r="S47" s="237">
        <v>6605.7342459260535</v>
      </c>
      <c r="T47" s="237">
        <v>7282.8077818995234</v>
      </c>
      <c r="U47" s="138">
        <f>U26*2</f>
        <v>31.44</v>
      </c>
      <c r="V47" s="156">
        <v>297725.16306233074</v>
      </c>
      <c r="W47" s="156">
        <v>309029.18155733071</v>
      </c>
      <c r="X47" s="156">
        <v>339938.80761233071</v>
      </c>
      <c r="Y47" s="156">
        <v>320127.90573233069</v>
      </c>
      <c r="Z47" s="156">
        <v>365491.53500483069</v>
      </c>
      <c r="AB47" s="236"/>
      <c r="AC47" s="236"/>
      <c r="AD47" s="236"/>
      <c r="AE47" s="236"/>
      <c r="AF47" s="236"/>
    </row>
    <row r="48" spans="1:32" s="22" customFormat="1" ht="13" x14ac:dyDescent="0.3">
      <c r="A48" s="87" t="s">
        <v>517</v>
      </c>
      <c r="B48" s="82" t="s">
        <v>42</v>
      </c>
      <c r="C48" s="237">
        <v>1330.8099155244304</v>
      </c>
      <c r="D48" s="237">
        <v>3276.7287017142858</v>
      </c>
      <c r="E48" s="237">
        <v>5461.2145028571422</v>
      </c>
      <c r="F48" s="237">
        <v>7529.8563599999998</v>
      </c>
      <c r="G48" s="237">
        <v>9606.7727845714289</v>
      </c>
      <c r="H48" s="237">
        <v>10591.446308571427</v>
      </c>
      <c r="I48" s="237">
        <v>1089.1437446446141</v>
      </c>
      <c r="J48" s="237">
        <v>2795.6660463641924</v>
      </c>
      <c r="K48" s="237">
        <v>4659.4434106069866</v>
      </c>
      <c r="L48" s="237">
        <v>6424.3840964429655</v>
      </c>
      <c r="M48" s="237">
        <v>8196.3845450222907</v>
      </c>
      <c r="N48" s="237">
        <v>9036.4963114802158</v>
      </c>
      <c r="O48" s="237">
        <v>859.30943773483602</v>
      </c>
      <c r="P48" s="237">
        <v>2317.0137363894537</v>
      </c>
      <c r="Q48" s="237">
        <v>3861.6895606490893</v>
      </c>
      <c r="R48" s="237">
        <v>5324.4507578646535</v>
      </c>
      <c r="S48" s="237">
        <v>6793.0629998690811</v>
      </c>
      <c r="T48" s="237">
        <v>7489.3373297436883</v>
      </c>
      <c r="U48" s="138">
        <f>U26+U27</f>
        <v>31.32</v>
      </c>
      <c r="V48" s="156">
        <v>305069.12067033752</v>
      </c>
      <c r="W48" s="156">
        <v>316642.28246283747</v>
      </c>
      <c r="X48" s="156">
        <v>348287.85199533746</v>
      </c>
      <c r="Y48" s="156">
        <v>328005.26197533752</v>
      </c>
      <c r="Z48" s="156">
        <v>374448.97765908745</v>
      </c>
      <c r="AB48" s="236"/>
      <c r="AC48" s="236"/>
      <c r="AD48" s="236"/>
      <c r="AE48" s="236"/>
      <c r="AF48" s="236"/>
    </row>
    <row r="49" spans="1:32" s="22" customFormat="1" ht="13" x14ac:dyDescent="0.3">
      <c r="A49" s="135" t="s">
        <v>518</v>
      </c>
      <c r="B49" s="82" t="s">
        <v>43</v>
      </c>
      <c r="C49" s="237">
        <v>1368.1698807638093</v>
      </c>
      <c r="D49" s="237">
        <v>3367.0893394285713</v>
      </c>
      <c r="E49" s="237">
        <v>5611.8155657142861</v>
      </c>
      <c r="F49" s="237">
        <v>7737.503279999999</v>
      </c>
      <c r="G49" s="237">
        <v>9871.6937451428585</v>
      </c>
      <c r="H49" s="237">
        <v>10883.521097142857</v>
      </c>
      <c r="I49" s="237">
        <v>1119.7193903216864</v>
      </c>
      <c r="J49" s="237">
        <v>2872.7606702350918</v>
      </c>
      <c r="K49" s="237">
        <v>4787.9344503918201</v>
      </c>
      <c r="L49" s="237">
        <v>6601.5459846311442</v>
      </c>
      <c r="M49" s="237">
        <v>8422.4119650074281</v>
      </c>
      <c r="N49" s="237">
        <v>9285.6910553053458</v>
      </c>
      <c r="O49" s="237">
        <v>883.43292099802807</v>
      </c>
      <c r="P49" s="237">
        <v>2380.9088152537415</v>
      </c>
      <c r="Q49" s="237">
        <v>3968.1813587562365</v>
      </c>
      <c r="R49" s="237">
        <v>5471.2803582851129</v>
      </c>
      <c r="S49" s="237">
        <v>6980.3917538121068</v>
      </c>
      <c r="T49" s="237">
        <v>7695.8668775878523</v>
      </c>
      <c r="U49" s="138">
        <f>U27*2</f>
        <v>31.200000000000003</v>
      </c>
      <c r="V49" s="156">
        <v>312410.22237624676</v>
      </c>
      <c r="W49" s="156">
        <v>324252.52746624668</v>
      </c>
      <c r="X49" s="156">
        <v>356634.04047624674</v>
      </c>
      <c r="Y49" s="156">
        <v>335879.76231624675</v>
      </c>
      <c r="Z49" s="156">
        <v>383403.56441124674</v>
      </c>
      <c r="AB49" s="236"/>
      <c r="AC49" s="236"/>
      <c r="AD49" s="236"/>
      <c r="AE49" s="236"/>
      <c r="AF49" s="236"/>
    </row>
    <row r="50" spans="1:32" s="22" customFormat="1" ht="13" x14ac:dyDescent="0.3">
      <c r="A50" s="87" t="s">
        <v>519</v>
      </c>
      <c r="B50" s="82" t="s">
        <v>44</v>
      </c>
      <c r="C50" s="237">
        <v>1405.5298460031893</v>
      </c>
      <c r="D50" s="237">
        <v>3377.391675428571</v>
      </c>
      <c r="E50" s="237">
        <v>5628.9861257142857</v>
      </c>
      <c r="F50" s="237">
        <v>7761.1778399999985</v>
      </c>
      <c r="G50" s="237">
        <v>9901.8983211428549</v>
      </c>
      <c r="H50" s="237">
        <v>10916.821577142857</v>
      </c>
      <c r="I50" s="237">
        <v>1150.2950359987599</v>
      </c>
      <c r="J50" s="237">
        <v>2881.5505010619058</v>
      </c>
      <c r="K50" s="237">
        <v>4802.5841684365096</v>
      </c>
      <c r="L50" s="237">
        <v>6621.7448382988241</v>
      </c>
      <c r="M50" s="237">
        <v>8448.1821508405865</v>
      </c>
      <c r="N50" s="237">
        <v>9314.1026296950495</v>
      </c>
      <c r="O50" s="237">
        <v>907.55640426122091</v>
      </c>
      <c r="P50" s="237">
        <v>2388.1937192546161</v>
      </c>
      <c r="Q50" s="237">
        <v>3980.3228654243608</v>
      </c>
      <c r="R50" s="237">
        <v>5488.0209205093452</v>
      </c>
      <c r="S50" s="237">
        <v>7001.749767814671</v>
      </c>
      <c r="T50" s="237">
        <v>7719.4140420351241</v>
      </c>
      <c r="U50" s="138">
        <f>U27+U28</f>
        <v>31.200000000000003</v>
      </c>
      <c r="V50" s="156">
        <v>317046.78479583893</v>
      </c>
      <c r="W50" s="156">
        <v>329158.23318333889</v>
      </c>
      <c r="X50" s="156">
        <v>362275.68967083888</v>
      </c>
      <c r="Y50" s="156">
        <v>341049.72337083891</v>
      </c>
      <c r="Z50" s="156">
        <v>389653.61187708896</v>
      </c>
      <c r="AB50" s="236"/>
      <c r="AC50" s="236"/>
      <c r="AD50" s="236"/>
      <c r="AE50" s="236"/>
      <c r="AF50" s="236"/>
    </row>
    <row r="51" spans="1:32" s="22" customFormat="1" ht="13" x14ac:dyDescent="0.3">
      <c r="A51" s="135" t="s">
        <v>520</v>
      </c>
      <c r="B51" s="82" t="s">
        <v>45</v>
      </c>
      <c r="C51" s="237">
        <v>1442.8898112425693</v>
      </c>
      <c r="D51" s="237">
        <v>3387.6940114285712</v>
      </c>
      <c r="E51" s="237">
        <v>5646.1566857142852</v>
      </c>
      <c r="F51" s="237">
        <v>7784.8523999999979</v>
      </c>
      <c r="G51" s="237">
        <v>9932.102897142855</v>
      </c>
      <c r="H51" s="237">
        <v>10950.122057142857</v>
      </c>
      <c r="I51" s="237">
        <v>1180.8706816758331</v>
      </c>
      <c r="J51" s="237">
        <v>2890.3403318887204</v>
      </c>
      <c r="K51" s="237">
        <v>4817.2338864811991</v>
      </c>
      <c r="L51" s="237">
        <v>6641.9436919665022</v>
      </c>
      <c r="M51" s="237">
        <v>8473.9523366737449</v>
      </c>
      <c r="N51" s="237">
        <v>9342.5142040847513</v>
      </c>
      <c r="O51" s="237">
        <v>931.67988752441363</v>
      </c>
      <c r="P51" s="237">
        <v>2395.4786232554911</v>
      </c>
      <c r="Q51" s="237">
        <v>3992.4643720924851</v>
      </c>
      <c r="R51" s="237">
        <v>5504.7614827335765</v>
      </c>
      <c r="S51" s="237">
        <v>7023.1077818172344</v>
      </c>
      <c r="T51" s="237">
        <v>7742.9612064823959</v>
      </c>
      <c r="U51" s="138">
        <f>U28*2</f>
        <v>31.200000000000003</v>
      </c>
      <c r="V51" s="156">
        <v>321683.34721543104</v>
      </c>
      <c r="W51" s="156">
        <v>334063.93890043098</v>
      </c>
      <c r="X51" s="156">
        <v>367917.33886543103</v>
      </c>
      <c r="Y51" s="156">
        <v>346219.68442543101</v>
      </c>
      <c r="Z51" s="156">
        <v>395903.65934293106</v>
      </c>
      <c r="AB51" s="236"/>
      <c r="AC51" s="236"/>
      <c r="AD51" s="236"/>
      <c r="AE51" s="236"/>
      <c r="AF51" s="236"/>
    </row>
    <row r="52" spans="1:32" s="22" customFormat="1" ht="13" x14ac:dyDescent="0.3">
      <c r="A52" s="87" t="s">
        <v>521</v>
      </c>
      <c r="B52" s="82" t="s">
        <v>46</v>
      </c>
      <c r="C52" s="237">
        <v>1480.2497764819491</v>
      </c>
      <c r="D52" s="237">
        <v>3537.0495411428574</v>
      </c>
      <c r="E52" s="237">
        <v>5895.082568571429</v>
      </c>
      <c r="F52" s="237">
        <v>8128.0683899999995</v>
      </c>
      <c r="G52" s="237">
        <v>10369.986154714285</v>
      </c>
      <c r="H52" s="237">
        <v>11432.887405714286</v>
      </c>
      <c r="I52" s="237">
        <v>1211.4463273529066</v>
      </c>
      <c r="J52" s="237">
        <v>3017.7686975756687</v>
      </c>
      <c r="K52" s="237">
        <v>5029.6144959594467</v>
      </c>
      <c r="L52" s="237">
        <v>6934.7715020046917</v>
      </c>
      <c r="M52" s="237">
        <v>8847.549136074118</v>
      </c>
      <c r="N52" s="237">
        <v>9754.4038709516553</v>
      </c>
      <c r="O52" s="237">
        <v>955.80337078760635</v>
      </c>
      <c r="P52" s="237">
        <v>2501.0896901017259</v>
      </c>
      <c r="Q52" s="237">
        <v>4168.4828168362101</v>
      </c>
      <c r="R52" s="237">
        <v>5747.4535807893189</v>
      </c>
      <c r="S52" s="237">
        <v>7332.7402277982419</v>
      </c>
      <c r="T52" s="237">
        <v>8084.3303114399223</v>
      </c>
      <c r="U52" s="138">
        <f>U28+U29</f>
        <v>34.56</v>
      </c>
      <c r="V52" s="156">
        <v>324086.59419479076</v>
      </c>
      <c r="W52" s="156">
        <v>336736.32917729073</v>
      </c>
      <c r="X52" s="156">
        <v>371325.67261979065</v>
      </c>
      <c r="Y52" s="156">
        <v>349156.33003979066</v>
      </c>
      <c r="Z52" s="156">
        <v>399920.39136854076</v>
      </c>
      <c r="AB52" s="236"/>
      <c r="AC52" s="236"/>
      <c r="AD52" s="236"/>
      <c r="AE52" s="236"/>
      <c r="AF52" s="236"/>
    </row>
    <row r="53" spans="1:32" s="22" customFormat="1" ht="13" x14ac:dyDescent="0.3">
      <c r="A53" s="135" t="s">
        <v>522</v>
      </c>
      <c r="B53" s="82" t="s">
        <v>47</v>
      </c>
      <c r="C53" s="237">
        <v>1517.6097417213291</v>
      </c>
      <c r="D53" s="237">
        <v>3686.4050708571431</v>
      </c>
      <c r="E53" s="237">
        <v>6144.0084514285709</v>
      </c>
      <c r="F53" s="237">
        <v>8471.284380000001</v>
      </c>
      <c r="G53" s="237">
        <v>10807.869412285716</v>
      </c>
      <c r="H53" s="237">
        <v>11915.652754285715</v>
      </c>
      <c r="I53" s="237">
        <v>1242.0219730299798</v>
      </c>
      <c r="J53" s="237">
        <v>3145.1970632626167</v>
      </c>
      <c r="K53" s="237">
        <v>5241.9951054376943</v>
      </c>
      <c r="L53" s="237">
        <v>7227.599312042882</v>
      </c>
      <c r="M53" s="237">
        <v>9221.1459354744911</v>
      </c>
      <c r="N53" s="237">
        <v>10166.293537818559</v>
      </c>
      <c r="O53" s="237">
        <v>979.92685405079919</v>
      </c>
      <c r="P53" s="237">
        <v>2606.7007569479606</v>
      </c>
      <c r="Q53" s="237">
        <v>4344.5012615799351</v>
      </c>
      <c r="R53" s="237">
        <v>5990.1456788450614</v>
      </c>
      <c r="S53" s="237">
        <v>7642.3726737792495</v>
      </c>
      <c r="T53" s="237">
        <v>8425.6994163974487</v>
      </c>
      <c r="U53" s="138">
        <f>U29*2</f>
        <v>37.92</v>
      </c>
      <c r="V53" s="156">
        <v>326492.69707624812</v>
      </c>
      <c r="W53" s="156">
        <v>339411.57535624818</v>
      </c>
      <c r="X53" s="156">
        <v>374736.86227624817</v>
      </c>
      <c r="Y53" s="156">
        <v>352095.83155624813</v>
      </c>
      <c r="Z53" s="156">
        <v>403939.97929624812</v>
      </c>
      <c r="AB53" s="236"/>
      <c r="AC53" s="236"/>
      <c r="AD53" s="236"/>
      <c r="AE53" s="236"/>
      <c r="AF53" s="236"/>
    </row>
    <row r="54" spans="1:32" s="22" customFormat="1" ht="13" x14ac:dyDescent="0.3">
      <c r="A54" s="87" t="s">
        <v>523</v>
      </c>
      <c r="B54" s="82" t="s">
        <v>48</v>
      </c>
      <c r="C54" s="237">
        <v>1554.9697069607089</v>
      </c>
      <c r="D54" s="237">
        <v>3776.7657085714286</v>
      </c>
      <c r="E54" s="237">
        <v>6294.6095142857148</v>
      </c>
      <c r="F54" s="237">
        <v>8678.9313000000002</v>
      </c>
      <c r="G54" s="237">
        <v>11072.790372857144</v>
      </c>
      <c r="H54" s="237">
        <v>12207.727542857143</v>
      </c>
      <c r="I54" s="237">
        <v>1272.5976187070532</v>
      </c>
      <c r="J54" s="237">
        <v>3222.2916871335165</v>
      </c>
      <c r="K54" s="237">
        <v>5370.4861452225268</v>
      </c>
      <c r="L54" s="237">
        <v>7404.7612002310607</v>
      </c>
      <c r="M54" s="237">
        <v>9447.1733554596285</v>
      </c>
      <c r="N54" s="237">
        <v>10415.488281643689</v>
      </c>
      <c r="O54" s="237">
        <v>1004.0503373139919</v>
      </c>
      <c r="P54" s="237">
        <v>2670.5958358122493</v>
      </c>
      <c r="Q54" s="237">
        <v>4450.9930596870827</v>
      </c>
      <c r="R54" s="237">
        <v>6136.9752792655217</v>
      </c>
      <c r="S54" s="237">
        <v>7829.7014277222752</v>
      </c>
      <c r="T54" s="237">
        <v>8632.2289642416126</v>
      </c>
      <c r="U54" s="138">
        <f>U29+U30</f>
        <v>37.800000000000004</v>
      </c>
      <c r="V54" s="156">
        <v>343121.19240317476</v>
      </c>
      <c r="W54" s="156">
        <v>356309.2139806748</v>
      </c>
      <c r="X54" s="156">
        <v>392370.44437817478</v>
      </c>
      <c r="Y54" s="156">
        <v>369257.72551817482</v>
      </c>
      <c r="Z54" s="156">
        <v>422181.95966942474</v>
      </c>
      <c r="AB54" s="236"/>
      <c r="AC54" s="236"/>
      <c r="AD54" s="236"/>
      <c r="AE54" s="236"/>
      <c r="AF54" s="236"/>
    </row>
    <row r="55" spans="1:32" s="22" customFormat="1" ht="13" x14ac:dyDescent="0.3">
      <c r="A55" s="135" t="s">
        <v>524</v>
      </c>
      <c r="B55" s="82" t="s">
        <v>49</v>
      </c>
      <c r="C55" s="237">
        <v>1592.3296722000891</v>
      </c>
      <c r="D55" s="237">
        <v>3867.1263462857146</v>
      </c>
      <c r="E55" s="237">
        <v>6445.2105771428587</v>
      </c>
      <c r="F55" s="237">
        <v>8886.5782200000012</v>
      </c>
      <c r="G55" s="237">
        <v>11337.711333428573</v>
      </c>
      <c r="H55" s="237">
        <v>12499.802331428573</v>
      </c>
      <c r="I55" s="237">
        <v>1303.1732643841267</v>
      </c>
      <c r="J55" s="237">
        <v>3299.3863110044163</v>
      </c>
      <c r="K55" s="237">
        <v>5498.9771850073603</v>
      </c>
      <c r="L55" s="237">
        <v>7581.9230884192384</v>
      </c>
      <c r="M55" s="237">
        <v>9673.2007754447659</v>
      </c>
      <c r="N55" s="237">
        <v>10664.683025468819</v>
      </c>
      <c r="O55" s="237">
        <v>1028.1738205771849</v>
      </c>
      <c r="P55" s="237">
        <v>2734.4909146765372</v>
      </c>
      <c r="Q55" s="237">
        <v>4557.4848577942294</v>
      </c>
      <c r="R55" s="237">
        <v>6283.8048796859821</v>
      </c>
      <c r="S55" s="237">
        <v>8017.0301816653018</v>
      </c>
      <c r="T55" s="237">
        <v>8838.7585120857766</v>
      </c>
      <c r="U55" s="138">
        <f>U30*2</f>
        <v>37.680000000000007</v>
      </c>
      <c r="V55" s="156">
        <v>359749.68773010146</v>
      </c>
      <c r="W55" s="156">
        <v>373206.85260510142</v>
      </c>
      <c r="X55" s="156">
        <v>410004.0264801014</v>
      </c>
      <c r="Y55" s="156">
        <v>386419.61948010139</v>
      </c>
      <c r="Z55" s="156">
        <v>440423.94004260143</v>
      </c>
      <c r="AB55" s="236"/>
      <c r="AC55" s="236"/>
      <c r="AD55" s="236"/>
      <c r="AE55" s="236"/>
      <c r="AF55" s="236"/>
    </row>
    <row r="56" spans="1:32" s="22" customFormat="1" ht="13" x14ac:dyDescent="0.3">
      <c r="A56" s="87" t="s">
        <v>525</v>
      </c>
      <c r="B56" s="82" t="s">
        <v>50</v>
      </c>
      <c r="C56" s="237">
        <v>1629.6896374394692</v>
      </c>
      <c r="D56" s="237">
        <v>3957.1650360000003</v>
      </c>
      <c r="E56" s="237">
        <v>6595.2750600000008</v>
      </c>
      <c r="F56" s="237">
        <v>9093.48531</v>
      </c>
      <c r="G56" s="237">
        <v>11601.688401000001</v>
      </c>
      <c r="H56" s="237">
        <v>12790.83648</v>
      </c>
      <c r="I56" s="237">
        <v>1333.7489100612001</v>
      </c>
      <c r="J56" s="237">
        <v>3376.2062526619775</v>
      </c>
      <c r="K56" s="237">
        <v>5627.0104211032967</v>
      </c>
      <c r="L56" s="237">
        <v>7758.4537624303011</v>
      </c>
      <c r="M56" s="237">
        <v>9898.4228771226171</v>
      </c>
      <c r="N56" s="237">
        <v>10912.989907594272</v>
      </c>
      <c r="O56" s="237">
        <v>1052.2973038403775</v>
      </c>
      <c r="P56" s="237">
        <v>2798.1583402907982</v>
      </c>
      <c r="Q56" s="237">
        <v>4663.5972338179972</v>
      </c>
      <c r="R56" s="237">
        <v>6430.1113375369341</v>
      </c>
      <c r="S56" s="237">
        <v>8203.6914976707503</v>
      </c>
      <c r="T56" s="237">
        <v>9044.552211040962</v>
      </c>
      <c r="U56" s="138">
        <f>U30+U31</f>
        <v>37.56</v>
      </c>
      <c r="V56" s="156">
        <v>364629.00182797958</v>
      </c>
      <c r="W56" s="156">
        <v>378355.31000047969</v>
      </c>
      <c r="X56" s="156">
        <v>415888.4273529796</v>
      </c>
      <c r="Y56" s="156">
        <v>391832.33221297961</v>
      </c>
      <c r="Z56" s="156">
        <v>446916.7391867296</v>
      </c>
      <c r="AB56" s="236"/>
      <c r="AC56" s="236"/>
      <c r="AD56" s="236"/>
      <c r="AE56" s="236"/>
      <c r="AF56" s="236"/>
    </row>
    <row r="57" spans="1:32" s="22" customFormat="1" ht="13" x14ac:dyDescent="0.3">
      <c r="A57" s="135" t="s">
        <v>526</v>
      </c>
      <c r="B57" s="82" t="s">
        <v>51</v>
      </c>
      <c r="C57" s="237">
        <v>1667.0496026788489</v>
      </c>
      <c r="D57" s="237">
        <v>4047.2037257142856</v>
      </c>
      <c r="E57" s="237">
        <v>6745.339542857143</v>
      </c>
      <c r="F57" s="237">
        <v>9300.3924000000006</v>
      </c>
      <c r="G57" s="237">
        <v>11865.665468571431</v>
      </c>
      <c r="H57" s="237">
        <v>13081.870628571429</v>
      </c>
      <c r="I57" s="237">
        <v>1364.3245557382736</v>
      </c>
      <c r="J57" s="237">
        <v>3453.0261943195392</v>
      </c>
      <c r="K57" s="237">
        <v>5755.0436571992313</v>
      </c>
      <c r="L57" s="237">
        <v>7934.9844364413648</v>
      </c>
      <c r="M57" s="237">
        <v>10123.644978800468</v>
      </c>
      <c r="N57" s="237">
        <v>11161.296789719723</v>
      </c>
      <c r="O57" s="237">
        <v>1076.4207871035705</v>
      </c>
      <c r="P57" s="237">
        <v>2861.8257659050587</v>
      </c>
      <c r="Q57" s="237">
        <v>4769.7096098417642</v>
      </c>
      <c r="R57" s="237">
        <v>6576.4177953878871</v>
      </c>
      <c r="S57" s="237">
        <v>8390.3528136761961</v>
      </c>
      <c r="T57" s="237">
        <v>9250.3459099961492</v>
      </c>
      <c r="U57" s="138">
        <f>U31*2</f>
        <v>37.44</v>
      </c>
      <c r="V57" s="156">
        <v>369505.46002376045</v>
      </c>
      <c r="W57" s="156">
        <v>383500.91149376053</v>
      </c>
      <c r="X57" s="156">
        <v>421769.97232376051</v>
      </c>
      <c r="Y57" s="156">
        <v>397242.18904376042</v>
      </c>
      <c r="Z57" s="156">
        <v>453406.68242876051</v>
      </c>
      <c r="AB57" s="236"/>
      <c r="AC57" s="236"/>
      <c r="AD57" s="236"/>
      <c r="AE57" s="236"/>
      <c r="AF57" s="236"/>
    </row>
    <row r="58" spans="1:32" s="48" customFormat="1" ht="13" x14ac:dyDescent="0.3">
      <c r="A58" s="87" t="s">
        <v>527</v>
      </c>
      <c r="B58" s="82" t="s">
        <v>52</v>
      </c>
      <c r="C58" s="237">
        <v>1704.4095679182292</v>
      </c>
      <c r="D58" s="237">
        <v>4196.5592554285713</v>
      </c>
      <c r="E58" s="237">
        <v>6994.2654257142858</v>
      </c>
      <c r="F58" s="237">
        <v>9643.6083900000012</v>
      </c>
      <c r="G58" s="237">
        <v>12303.548726142859</v>
      </c>
      <c r="H58" s="237">
        <v>13564.635977142856</v>
      </c>
      <c r="I58" s="237">
        <v>1394.9002014153468</v>
      </c>
      <c r="J58" s="237">
        <v>3580.4545600064871</v>
      </c>
      <c r="K58" s="237">
        <v>5967.4242666774799</v>
      </c>
      <c r="L58" s="237">
        <v>8227.8122464795542</v>
      </c>
      <c r="M58" s="237">
        <v>10497.24177820084</v>
      </c>
      <c r="N58" s="237">
        <v>11573.186456586625</v>
      </c>
      <c r="O58" s="237">
        <v>1100.5442703667634</v>
      </c>
      <c r="P58" s="237">
        <v>2967.436832751293</v>
      </c>
      <c r="Q58" s="237">
        <v>4945.7280545854892</v>
      </c>
      <c r="R58" s="237">
        <v>6819.1098934436286</v>
      </c>
      <c r="S58" s="237">
        <v>8699.9852596572018</v>
      </c>
      <c r="T58" s="237">
        <v>9591.7150149536737</v>
      </c>
      <c r="U58" s="138">
        <f>U31+U32</f>
        <v>40.799999999999997</v>
      </c>
      <c r="V58" s="156">
        <v>376381.04968777986</v>
      </c>
      <c r="W58" s="156">
        <v>390645.64445527986</v>
      </c>
      <c r="X58" s="156">
        <v>429650.64876277978</v>
      </c>
      <c r="Y58" s="156">
        <v>404651.17734277988</v>
      </c>
      <c r="Z58" s="156">
        <v>461895.75713902991</v>
      </c>
      <c r="AB58" s="236"/>
      <c r="AC58" s="236"/>
      <c r="AD58" s="236"/>
      <c r="AE58" s="236"/>
      <c r="AF58" s="236"/>
    </row>
    <row r="59" spans="1:32" s="22" customFormat="1" ht="13" x14ac:dyDescent="0.3">
      <c r="A59" s="135" t="s">
        <v>528</v>
      </c>
      <c r="B59" s="82" t="s">
        <v>53</v>
      </c>
      <c r="C59" s="237">
        <v>1741.7695331576092</v>
      </c>
      <c r="D59" s="237">
        <v>4345.914785142857</v>
      </c>
      <c r="E59" s="237">
        <v>7243.1913085714295</v>
      </c>
      <c r="F59" s="237">
        <v>9986.82438</v>
      </c>
      <c r="G59" s="237">
        <v>12741.431983714287</v>
      </c>
      <c r="H59" s="237">
        <v>14047.401325714287</v>
      </c>
      <c r="I59" s="237">
        <v>1425.4758470924205</v>
      </c>
      <c r="J59" s="237">
        <v>3707.8829256934355</v>
      </c>
      <c r="K59" s="237">
        <v>6179.8048761557266</v>
      </c>
      <c r="L59" s="237">
        <v>8520.6400565177428</v>
      </c>
      <c r="M59" s="237">
        <v>10870.838577601211</v>
      </c>
      <c r="N59" s="237">
        <v>11985.076123453529</v>
      </c>
      <c r="O59" s="237">
        <v>1124.6677536299562</v>
      </c>
      <c r="P59" s="237">
        <v>3073.0478995975277</v>
      </c>
      <c r="Q59" s="237">
        <v>5121.7464993292142</v>
      </c>
      <c r="R59" s="237">
        <v>7061.8019914993702</v>
      </c>
      <c r="S59" s="237">
        <v>9009.6177056382076</v>
      </c>
      <c r="T59" s="237">
        <v>9933.0841199112019</v>
      </c>
      <c r="U59" s="138">
        <f>U32*2</f>
        <v>44.160000000000004</v>
      </c>
      <c r="V59" s="156">
        <v>383250.92754760443</v>
      </c>
      <c r="W59" s="156">
        <v>397784.66561260429</v>
      </c>
      <c r="X59" s="156">
        <v>437525.61339760438</v>
      </c>
      <c r="Y59" s="156">
        <v>412054.45383760438</v>
      </c>
      <c r="Z59" s="156">
        <v>470379.12004510436</v>
      </c>
      <c r="AB59" s="236"/>
      <c r="AC59" s="236"/>
      <c r="AD59" s="236"/>
      <c r="AE59" s="236"/>
      <c r="AF59" s="236"/>
    </row>
    <row r="60" spans="1:32" s="22" customFormat="1" ht="13" x14ac:dyDescent="0.3">
      <c r="A60" s="87" t="s">
        <v>529</v>
      </c>
      <c r="B60" s="82" t="s">
        <v>54</v>
      </c>
      <c r="C60" s="237">
        <v>1779.1294983969892</v>
      </c>
      <c r="D60" s="237">
        <v>4436.275422857143</v>
      </c>
      <c r="E60" s="237">
        <v>7393.7923714285716</v>
      </c>
      <c r="F60" s="237">
        <v>10194.471299999999</v>
      </c>
      <c r="G60" s="237">
        <v>13006.352944285716</v>
      </c>
      <c r="H60" s="237">
        <v>14339.476114285715</v>
      </c>
      <c r="I60" s="237">
        <v>1456.0514927694937</v>
      </c>
      <c r="J60" s="237">
        <v>3784.9775495643348</v>
      </c>
      <c r="K60" s="237">
        <v>6308.2959159405591</v>
      </c>
      <c r="L60" s="237">
        <v>8697.8019447059232</v>
      </c>
      <c r="M60" s="237">
        <v>11096.865997586348</v>
      </c>
      <c r="N60" s="237">
        <v>12234.270867278659</v>
      </c>
      <c r="O60" s="237">
        <v>1148.7912368931491</v>
      </c>
      <c r="P60" s="237">
        <v>3136.942978461816</v>
      </c>
      <c r="Q60" s="237">
        <v>5228.2382974363609</v>
      </c>
      <c r="R60" s="237">
        <v>7208.6315919198305</v>
      </c>
      <c r="S60" s="237">
        <v>9196.9464595812333</v>
      </c>
      <c r="T60" s="237">
        <v>10139.613667755366</v>
      </c>
      <c r="U60" s="138">
        <f>U32+U33</f>
        <v>44.040000000000006</v>
      </c>
      <c r="V60" s="156">
        <v>387730.41535183485</v>
      </c>
      <c r="W60" s="156">
        <v>402533.29671433475</v>
      </c>
      <c r="X60" s="156">
        <v>443010.18797683483</v>
      </c>
      <c r="Y60" s="156">
        <v>417067.34027683479</v>
      </c>
      <c r="Z60" s="156">
        <v>476472.09289558488</v>
      </c>
      <c r="AB60" s="236"/>
      <c r="AC60" s="236"/>
      <c r="AD60" s="236"/>
      <c r="AE60" s="236"/>
      <c r="AF60" s="236"/>
    </row>
    <row r="61" spans="1:32" s="22" customFormat="1" ht="13" x14ac:dyDescent="0.3">
      <c r="A61" s="135" t="s">
        <v>530</v>
      </c>
      <c r="B61" s="82" t="s">
        <v>55</v>
      </c>
      <c r="C61" s="237">
        <v>1816.4894636363688</v>
      </c>
      <c r="D61" s="237">
        <v>4526.636060571429</v>
      </c>
      <c r="E61" s="237">
        <v>7544.3934342857146</v>
      </c>
      <c r="F61" s="237">
        <v>10402.118220000002</v>
      </c>
      <c r="G61" s="237">
        <v>13271.273904857144</v>
      </c>
      <c r="H61" s="237">
        <v>14631.550902857143</v>
      </c>
      <c r="I61" s="237">
        <v>1486.6271384465667</v>
      </c>
      <c r="J61" s="237">
        <v>3862.0721734352351</v>
      </c>
      <c r="K61" s="237">
        <v>6436.7869557253916</v>
      </c>
      <c r="L61" s="237">
        <v>8874.9638328941019</v>
      </c>
      <c r="M61" s="237">
        <v>11322.893417571486</v>
      </c>
      <c r="N61" s="237">
        <v>12483.465611103789</v>
      </c>
      <c r="O61" s="237">
        <v>1172.9147201563417</v>
      </c>
      <c r="P61" s="237">
        <v>3200.8380573261043</v>
      </c>
      <c r="Q61" s="237">
        <v>5334.7300955435076</v>
      </c>
      <c r="R61" s="237">
        <v>7355.4611923402917</v>
      </c>
      <c r="S61" s="237">
        <v>9384.2752135242627</v>
      </c>
      <c r="T61" s="237">
        <v>10346.14321559953</v>
      </c>
      <c r="U61" s="138">
        <f>U33*2</f>
        <v>43.92</v>
      </c>
      <c r="V61" s="156">
        <v>392207.04725396779</v>
      </c>
      <c r="W61" s="156">
        <v>407279.0719139679</v>
      </c>
      <c r="X61" s="156">
        <v>448491.90665396792</v>
      </c>
      <c r="Y61" s="156">
        <v>422077.37081396795</v>
      </c>
      <c r="Z61" s="156">
        <v>482562.20984396787</v>
      </c>
      <c r="AB61" s="236"/>
      <c r="AC61" s="236"/>
      <c r="AD61" s="236"/>
      <c r="AE61" s="236"/>
      <c r="AF61" s="236"/>
    </row>
    <row r="62" spans="1:32" s="22" customFormat="1" ht="13" x14ac:dyDescent="0.3">
      <c r="A62" s="87" t="s">
        <v>531</v>
      </c>
      <c r="B62" s="82" t="s">
        <v>56</v>
      </c>
      <c r="C62" s="237">
        <v>1853.8494288757477</v>
      </c>
      <c r="D62" s="237">
        <v>4616.6747502857143</v>
      </c>
      <c r="E62" s="237">
        <v>7694.4579171428577</v>
      </c>
      <c r="F62" s="237">
        <v>10609.025310000001</v>
      </c>
      <c r="G62" s="237">
        <v>13535.250972428572</v>
      </c>
      <c r="H62" s="237">
        <v>14922.585051428572</v>
      </c>
      <c r="I62" s="237">
        <v>1517.202784123639</v>
      </c>
      <c r="J62" s="237">
        <v>3938.8921150927968</v>
      </c>
      <c r="K62" s="237">
        <v>6564.8201918213281</v>
      </c>
      <c r="L62" s="237">
        <v>9051.4945069051646</v>
      </c>
      <c r="M62" s="237">
        <v>11548.115519249335</v>
      </c>
      <c r="N62" s="237">
        <v>12731.77249322924</v>
      </c>
      <c r="O62" s="237">
        <v>1197.0382034195336</v>
      </c>
      <c r="P62" s="237">
        <v>3264.5054829403653</v>
      </c>
      <c r="Q62" s="237">
        <v>5440.8424715672754</v>
      </c>
      <c r="R62" s="237">
        <v>7501.7676501912447</v>
      </c>
      <c r="S62" s="237">
        <v>9570.9365295297084</v>
      </c>
      <c r="T62" s="237">
        <v>10551.936914554715</v>
      </c>
      <c r="U62" s="138">
        <f>U33+U34</f>
        <v>43.8</v>
      </c>
      <c r="V62" s="156">
        <v>393873.47149217688</v>
      </c>
      <c r="W62" s="156">
        <v>409214.63944967691</v>
      </c>
      <c r="X62" s="156">
        <v>451163.41766717675</v>
      </c>
      <c r="Y62" s="156">
        <v>424277.1936871768</v>
      </c>
      <c r="Z62" s="156">
        <v>485842.11912842683</v>
      </c>
      <c r="AB62" s="236"/>
      <c r="AC62" s="236"/>
      <c r="AD62" s="236"/>
      <c r="AE62" s="236"/>
      <c r="AF62" s="236"/>
    </row>
    <row r="63" spans="1:32" s="22" customFormat="1" ht="13" x14ac:dyDescent="0.3">
      <c r="A63" s="135" t="s">
        <v>532</v>
      </c>
      <c r="B63" s="82" t="s">
        <v>57</v>
      </c>
      <c r="C63" s="237">
        <v>1891.2093941151263</v>
      </c>
      <c r="D63" s="237">
        <v>4706.7134399999995</v>
      </c>
      <c r="E63" s="237">
        <v>7844.5224000000007</v>
      </c>
      <c r="F63" s="237">
        <v>10815.932400000002</v>
      </c>
      <c r="G63" s="237">
        <v>13799.228040000002</v>
      </c>
      <c r="H63" s="237">
        <v>15213.619200000001</v>
      </c>
      <c r="I63" s="237">
        <v>1547.7784298007114</v>
      </c>
      <c r="J63" s="237">
        <v>4015.712056750358</v>
      </c>
      <c r="K63" s="237">
        <v>6692.8534279172645</v>
      </c>
      <c r="L63" s="237">
        <v>9228.0251809162291</v>
      </c>
      <c r="M63" s="237">
        <v>11773.337620927186</v>
      </c>
      <c r="N63" s="237">
        <v>12980.079375354693</v>
      </c>
      <c r="O63" s="237">
        <v>1221.1616866827255</v>
      </c>
      <c r="P63" s="237">
        <v>3328.1729085546262</v>
      </c>
      <c r="Q63" s="237">
        <v>5546.9548475910442</v>
      </c>
      <c r="R63" s="237">
        <v>7648.0741080421976</v>
      </c>
      <c r="S63" s="237">
        <v>9757.597845535156</v>
      </c>
      <c r="T63" s="237">
        <v>10757.730613509902</v>
      </c>
      <c r="U63" s="138">
        <f>U34*2</f>
        <v>43.68</v>
      </c>
      <c r="V63" s="156">
        <v>395537.03982828831</v>
      </c>
      <c r="W63" s="156">
        <v>411147.35108328832</v>
      </c>
      <c r="X63" s="156">
        <v>453832.07277828833</v>
      </c>
      <c r="Y63" s="156">
        <v>426474.16065828834</v>
      </c>
      <c r="Z63" s="156">
        <v>489119.17251078831</v>
      </c>
      <c r="AB63" s="236"/>
      <c r="AC63" s="236"/>
      <c r="AD63" s="236"/>
      <c r="AE63" s="236"/>
      <c r="AF63" s="236"/>
    </row>
    <row r="64" spans="1:32" s="22" customFormat="1" ht="13" x14ac:dyDescent="0.3">
      <c r="A64" s="87" t="s">
        <v>533</v>
      </c>
      <c r="B64" s="82" t="s">
        <v>58</v>
      </c>
      <c r="C64" s="237">
        <v>1928.5693593545061</v>
      </c>
      <c r="D64" s="237">
        <v>4717.9816199999996</v>
      </c>
      <c r="E64" s="237">
        <v>7863.3027000000002</v>
      </c>
      <c r="F64" s="237">
        <v>10841.82645</v>
      </c>
      <c r="G64" s="237">
        <v>13832.264295000001</v>
      </c>
      <c r="H64" s="237">
        <v>15250.041599999999</v>
      </c>
      <c r="I64" s="237">
        <v>1578.354075477785</v>
      </c>
      <c r="J64" s="237">
        <v>4025.3259342171868</v>
      </c>
      <c r="K64" s="237">
        <v>6708.876557028645</v>
      </c>
      <c r="L64" s="237">
        <v>9250.1176771152514</v>
      </c>
      <c r="M64" s="237">
        <v>11801.523761682205</v>
      </c>
      <c r="N64" s="237">
        <v>13011.154534843432</v>
      </c>
      <c r="O64" s="237">
        <v>1245.2851699459181</v>
      </c>
      <c r="P64" s="237">
        <v>3336.1407723055836</v>
      </c>
      <c r="Q64" s="237">
        <v>5560.2346205093054</v>
      </c>
      <c r="R64" s="237">
        <v>7666.3840979749511</v>
      </c>
      <c r="S64" s="237">
        <v>9780.9581733504601</v>
      </c>
      <c r="T64" s="237">
        <v>10783.485324624105</v>
      </c>
      <c r="U64" s="138">
        <f>U34+U35</f>
        <v>43.68</v>
      </c>
      <c r="V64" s="156">
        <v>397260.58210844698</v>
      </c>
      <c r="W64" s="156">
        <v>413140.03666094691</v>
      </c>
      <c r="X64" s="156">
        <v>456560.70183344692</v>
      </c>
      <c r="Y64" s="156">
        <v>428731.10157344694</v>
      </c>
      <c r="Z64" s="156">
        <v>492456.19983719697</v>
      </c>
      <c r="AB64" s="236"/>
      <c r="AC64" s="236"/>
      <c r="AD64" s="236"/>
      <c r="AE64" s="236"/>
      <c r="AF64" s="236"/>
    </row>
    <row r="65" spans="1:32" s="22" customFormat="1" ht="13.5" thickBot="1" x14ac:dyDescent="0.35">
      <c r="A65" s="135" t="s">
        <v>534</v>
      </c>
      <c r="B65" s="82" t="s">
        <v>59</v>
      </c>
      <c r="C65" s="237">
        <v>1965.9293245938863</v>
      </c>
      <c r="D65" s="237">
        <v>4729.2498000000005</v>
      </c>
      <c r="E65" s="237">
        <v>7882.0830000000005</v>
      </c>
      <c r="F65" s="237">
        <v>10867.720500000001</v>
      </c>
      <c r="G65" s="237">
        <v>13865.30055</v>
      </c>
      <c r="H65" s="237">
        <v>15286.464</v>
      </c>
      <c r="I65" s="237">
        <v>1608.9297211548583</v>
      </c>
      <c r="J65" s="237">
        <v>4034.9398116840157</v>
      </c>
      <c r="K65" s="237">
        <v>6724.8996861400246</v>
      </c>
      <c r="L65" s="237">
        <v>9272.2101733142754</v>
      </c>
      <c r="M65" s="237">
        <v>11829.709902437226</v>
      </c>
      <c r="N65" s="237">
        <v>13042.229694332169</v>
      </c>
      <c r="O65" s="237">
        <v>1269.4086532091112</v>
      </c>
      <c r="P65" s="237">
        <v>3344.10863605654</v>
      </c>
      <c r="Q65" s="237">
        <v>5573.5143934275666</v>
      </c>
      <c r="R65" s="237">
        <v>7684.6940879077056</v>
      </c>
      <c r="S65" s="237">
        <v>9804.3185011657661</v>
      </c>
      <c r="T65" s="237">
        <v>10809.24003573831</v>
      </c>
      <c r="U65" s="142">
        <f>U35*2</f>
        <v>43.68</v>
      </c>
      <c r="V65" s="156">
        <v>398981.26848650805</v>
      </c>
      <c r="W65" s="156">
        <v>415129.86633650813</v>
      </c>
      <c r="X65" s="156">
        <v>459286.47498650814</v>
      </c>
      <c r="Y65" s="156">
        <v>430985.18658650812</v>
      </c>
      <c r="Z65" s="156">
        <v>495790.37126150815</v>
      </c>
      <c r="AB65" s="236"/>
      <c r="AC65" s="236"/>
      <c r="AD65" s="236"/>
      <c r="AE65" s="236"/>
      <c r="AF65" s="236"/>
    </row>
    <row r="66" spans="1:32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32" s="22" customFormat="1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32" s="22" customFormat="1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32" s="22" customFormat="1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18 U11:U18 A19:A65">
    <cfRule type="expression" dxfId="13" priority="22" stopIfTrue="1">
      <formula>MOD(ROW(A2),2)=0</formula>
    </cfRule>
  </conditionalFormatting>
  <conditionalFormatting sqref="A20:B65 U20:U65">
    <cfRule type="expression" dxfId="12" priority="23" stopIfTrue="1">
      <formula>MOD(ROW(A10),2)=0</formula>
    </cfRule>
  </conditionalFormatting>
  <conditionalFormatting sqref="B36:B65">
    <cfRule type="expression" dxfId="11" priority="20" stopIfTrue="1">
      <formula>MOD(ROW(B26),2)=0</formula>
    </cfRule>
  </conditionalFormatting>
  <conditionalFormatting sqref="C11:T65">
    <cfRule type="expression" dxfId="10" priority="1" stopIfTrue="1">
      <formula>MOD(ROW(C2),2)=0</formula>
    </cfRule>
  </conditionalFormatting>
  <hyperlinks>
    <hyperlink ref="Z4" r:id="rId1" xr:uid="{00000000-0004-0000-0600-000000000000}"/>
    <hyperlink ref="Z5" r:id="rId2" xr:uid="{00000000-0004-0000-06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"/>
  <sheetViews>
    <sheetView topLeftCell="A3" zoomScale="85" zoomScaleNormal="85" workbookViewId="0">
      <selection activeCell="C8" sqref="C8:T8"/>
    </sheetView>
  </sheetViews>
  <sheetFormatPr defaultColWidth="9.1796875" defaultRowHeight="10" x14ac:dyDescent="0.2"/>
  <cols>
    <col min="1" max="1" width="10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9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221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89"/>
      <c r="Z4" s="90" t="s">
        <v>87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90"/>
      <c r="Z5" s="91" t="s">
        <v>88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101</v>
      </c>
      <c r="B7" s="56"/>
      <c r="W7" s="71"/>
      <c r="X7" s="71"/>
      <c r="Y7" s="71"/>
      <c r="Z7" s="71"/>
    </row>
    <row r="8" spans="1:26" ht="27.75" customHeight="1" thickBot="1" x14ac:dyDescent="0.25">
      <c r="A8" s="309" t="s">
        <v>106</v>
      </c>
      <c r="B8" s="312" t="s">
        <v>107</v>
      </c>
      <c r="C8" s="309" t="s">
        <v>648</v>
      </c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6"/>
      <c r="T8" s="317"/>
      <c r="U8" s="330" t="s">
        <v>80</v>
      </c>
      <c r="V8" s="321" t="s">
        <v>73</v>
      </c>
      <c r="W8" s="321"/>
      <c r="X8" s="321"/>
      <c r="Y8" s="321" t="s">
        <v>74</v>
      </c>
      <c r="Z8" s="312"/>
    </row>
    <row r="9" spans="1:26" ht="54.65" customHeight="1" x14ac:dyDescent="0.2">
      <c r="A9" s="310"/>
      <c r="B9" s="313"/>
      <c r="C9" s="322" t="s">
        <v>103</v>
      </c>
      <c r="D9" s="323"/>
      <c r="E9" s="323"/>
      <c r="F9" s="323"/>
      <c r="G9" s="325"/>
      <c r="H9" s="324"/>
      <c r="I9" s="322" t="s">
        <v>104</v>
      </c>
      <c r="J9" s="323"/>
      <c r="K9" s="323"/>
      <c r="L9" s="325"/>
      <c r="M9" s="325"/>
      <c r="N9" s="324"/>
      <c r="O9" s="322" t="s">
        <v>105</v>
      </c>
      <c r="P9" s="323"/>
      <c r="Q9" s="323"/>
      <c r="R9" s="323"/>
      <c r="S9" s="325"/>
      <c r="T9" s="324"/>
      <c r="U9" s="331" t="s">
        <v>28</v>
      </c>
      <c r="V9" s="326" t="s">
        <v>412</v>
      </c>
      <c r="W9" s="327"/>
      <c r="X9" s="133" t="s">
        <v>413</v>
      </c>
      <c r="Y9" s="328" t="s">
        <v>414</v>
      </c>
      <c r="Z9" s="329"/>
    </row>
    <row r="10" spans="1:26" ht="54.65" customHeight="1" thickBot="1" x14ac:dyDescent="0.25">
      <c r="A10" s="311"/>
      <c r="B10" s="314"/>
      <c r="C10" s="99">
        <v>0</v>
      </c>
      <c r="D10" s="100" t="s">
        <v>388</v>
      </c>
      <c r="E10" s="101" t="s">
        <v>389</v>
      </c>
      <c r="F10" s="101" t="s">
        <v>390</v>
      </c>
      <c r="G10" s="101" t="s">
        <v>391</v>
      </c>
      <c r="H10" s="102" t="s">
        <v>392</v>
      </c>
      <c r="I10" s="99">
        <v>0</v>
      </c>
      <c r="J10" s="100" t="s">
        <v>388</v>
      </c>
      <c r="K10" s="101" t="s">
        <v>389</v>
      </c>
      <c r="L10" s="101" t="s">
        <v>390</v>
      </c>
      <c r="M10" s="101" t="s">
        <v>391</v>
      </c>
      <c r="N10" s="102" t="s">
        <v>392</v>
      </c>
      <c r="O10" s="99">
        <v>0</v>
      </c>
      <c r="P10" s="100" t="s">
        <v>388</v>
      </c>
      <c r="Q10" s="101" t="s">
        <v>389</v>
      </c>
      <c r="R10" s="101" t="s">
        <v>390</v>
      </c>
      <c r="S10" s="101" t="s">
        <v>391</v>
      </c>
      <c r="T10" s="102" t="s">
        <v>392</v>
      </c>
      <c r="U10" s="332" t="s">
        <v>29</v>
      </c>
      <c r="V10" s="130" t="s">
        <v>75</v>
      </c>
      <c r="W10" s="131" t="s">
        <v>76</v>
      </c>
      <c r="X10" s="134" t="s">
        <v>415</v>
      </c>
      <c r="Y10" s="132" t="s">
        <v>77</v>
      </c>
      <c r="Z10" s="131" t="s">
        <v>78</v>
      </c>
    </row>
    <row r="11" spans="1:26" ht="13" x14ac:dyDescent="0.3">
      <c r="A11" s="84" t="s">
        <v>277</v>
      </c>
      <c r="B11" s="79">
        <v>600</v>
      </c>
      <c r="C11" s="237">
        <v>112.93104735477915</v>
      </c>
      <c r="D11" s="237">
        <v>396.85675999999995</v>
      </c>
      <c r="E11" s="237">
        <v>647.40103999999997</v>
      </c>
      <c r="F11" s="237">
        <v>791.25379999999996</v>
      </c>
      <c r="G11" s="237">
        <v>865.7660800000001</v>
      </c>
      <c r="H11" s="237">
        <v>935.47964999999999</v>
      </c>
      <c r="I11" s="237">
        <v>92.423525229110354</v>
      </c>
      <c r="J11" s="237">
        <v>338.59347849629933</v>
      </c>
      <c r="K11" s="237">
        <v>552.35488521279535</v>
      </c>
      <c r="L11" s="237">
        <v>675.0883530758432</v>
      </c>
      <c r="M11" s="237">
        <v>738.66134620286027</v>
      </c>
      <c r="N11" s="237">
        <v>798.14013689977378</v>
      </c>
      <c r="O11" s="237">
        <v>72.920041903204435</v>
      </c>
      <c r="P11" s="237">
        <v>280.62212285623343</v>
      </c>
      <c r="Q11" s="237">
        <v>457.78495541850742</v>
      </c>
      <c r="R11" s="237">
        <v>559.50494852112786</v>
      </c>
      <c r="S11" s="237">
        <v>612.19346563863417</v>
      </c>
      <c r="T11" s="237">
        <v>661.48875798866652</v>
      </c>
      <c r="U11" s="104">
        <v>3.6</v>
      </c>
      <c r="V11" s="156">
        <v>50682.296045906282</v>
      </c>
      <c r="W11" s="156">
        <v>51342.253130231271</v>
      </c>
      <c r="X11" s="156">
        <v>55534.106526731259</v>
      </c>
      <c r="Y11" s="156">
        <v>52872.626054118773</v>
      </c>
      <c r="Z11" s="156">
        <v>59530.224620006265</v>
      </c>
    </row>
    <row r="12" spans="1:26" ht="13" x14ac:dyDescent="0.3">
      <c r="A12" s="85" t="s">
        <v>278</v>
      </c>
      <c r="B12" s="74">
        <v>700</v>
      </c>
      <c r="C12" s="237">
        <v>164.87595443774055</v>
      </c>
      <c r="D12" s="237">
        <v>588.25513999999998</v>
      </c>
      <c r="E12" s="237">
        <v>964.0715600000002</v>
      </c>
      <c r="F12" s="237">
        <v>1179.6398000000002</v>
      </c>
      <c r="G12" s="237">
        <v>1291.3379200000002</v>
      </c>
      <c r="H12" s="237">
        <v>1395.8379749999999</v>
      </c>
      <c r="I12" s="237">
        <v>134.93558495723352</v>
      </c>
      <c r="J12" s="237">
        <v>501.89230516302052</v>
      </c>
      <c r="K12" s="237">
        <v>822.53441523776451</v>
      </c>
      <c r="L12" s="237">
        <v>1006.4546796548934</v>
      </c>
      <c r="M12" s="237">
        <v>1101.7541902196047</v>
      </c>
      <c r="N12" s="237">
        <v>1190.9123971391607</v>
      </c>
      <c r="O12" s="237">
        <v>106.46108212085107</v>
      </c>
      <c r="P12" s="237">
        <v>415.96218788837263</v>
      </c>
      <c r="Q12" s="237">
        <v>681.70643673178381</v>
      </c>
      <c r="R12" s="237">
        <v>834.13729649383492</v>
      </c>
      <c r="S12" s="237">
        <v>913.12036220613459</v>
      </c>
      <c r="T12" s="237">
        <v>987.01359076722315</v>
      </c>
      <c r="U12" s="105">
        <v>4.68</v>
      </c>
      <c r="V12" s="156">
        <v>55906.751057658032</v>
      </c>
      <c r="W12" s="156">
        <v>56676.700989370525</v>
      </c>
      <c r="X12" s="156">
        <v>61567.196618620539</v>
      </c>
      <c r="Y12" s="156">
        <v>58462.136067239262</v>
      </c>
      <c r="Z12" s="156">
        <v>66229.334394108024</v>
      </c>
    </row>
    <row r="13" spans="1:26" ht="13" x14ac:dyDescent="0.3">
      <c r="A13" s="86" t="s">
        <v>279</v>
      </c>
      <c r="B13" s="79">
        <v>800</v>
      </c>
      <c r="C13" s="237">
        <v>216.8208615207019</v>
      </c>
      <c r="D13" s="237">
        <v>624.73514</v>
      </c>
      <c r="E13" s="237">
        <v>1000.5515600000001</v>
      </c>
      <c r="F13" s="237">
        <v>1217.2142000000001</v>
      </c>
      <c r="G13" s="237">
        <v>1329.2771200000002</v>
      </c>
      <c r="H13" s="237">
        <v>1434.141975</v>
      </c>
      <c r="I13" s="237">
        <v>177.44764468535661</v>
      </c>
      <c r="J13" s="237">
        <v>533.01660828827141</v>
      </c>
      <c r="K13" s="237">
        <v>853.65871836301551</v>
      </c>
      <c r="L13" s="237">
        <v>1038.5127118739022</v>
      </c>
      <c r="M13" s="237">
        <v>1134.1234654698658</v>
      </c>
      <c r="N13" s="237">
        <v>1223.5929154206742</v>
      </c>
      <c r="O13" s="237">
        <v>140.00212233849768</v>
      </c>
      <c r="P13" s="237">
        <v>441.75762864587767</v>
      </c>
      <c r="Q13" s="237">
        <v>707.50187748928874</v>
      </c>
      <c r="R13" s="237">
        <v>860.70660047406511</v>
      </c>
      <c r="S13" s="237">
        <v>939.94762059393986</v>
      </c>
      <c r="T13" s="237">
        <v>1014.0988035626035</v>
      </c>
      <c r="U13" s="105">
        <v>4.68</v>
      </c>
      <c r="V13" s="156">
        <v>63851.019634032964</v>
      </c>
      <c r="W13" s="156">
        <v>64730.962413132962</v>
      </c>
      <c r="X13" s="156">
        <v>70320.100275132965</v>
      </c>
      <c r="Y13" s="156">
        <v>66771.459644982955</v>
      </c>
      <c r="Z13" s="156">
        <v>75648.25773283295</v>
      </c>
    </row>
    <row r="14" spans="1:26" ht="13" x14ac:dyDescent="0.3">
      <c r="A14" s="85" t="s">
        <v>280</v>
      </c>
      <c r="B14" s="74">
        <v>900</v>
      </c>
      <c r="C14" s="237">
        <v>265.71018583407732</v>
      </c>
      <c r="D14" s="237">
        <v>822.21352000000002</v>
      </c>
      <c r="E14" s="237">
        <v>1323.3020799999999</v>
      </c>
      <c r="F14" s="237">
        <v>1611.8625999999999</v>
      </c>
      <c r="G14" s="237">
        <v>1761.1721600000003</v>
      </c>
      <c r="H14" s="237">
        <v>1900.8842999999999</v>
      </c>
      <c r="I14" s="237">
        <v>217.45899501770779</v>
      </c>
      <c r="J14" s="237">
        <v>701.50281880920113</v>
      </c>
      <c r="K14" s="237">
        <v>1129.0256322421931</v>
      </c>
      <c r="L14" s="237">
        <v>1375.2220438227869</v>
      </c>
      <c r="M14" s="237">
        <v>1502.611188694987</v>
      </c>
      <c r="N14" s="237">
        <v>1621.8119287069801</v>
      </c>
      <c r="O14" s="237">
        <v>171.5701601904004</v>
      </c>
      <c r="P14" s="237">
        <v>581.39693380426775</v>
      </c>
      <c r="Q14" s="237">
        <v>935.72259892881573</v>
      </c>
      <c r="R14" s="237">
        <v>1139.7671657768105</v>
      </c>
      <c r="S14" s="237">
        <v>1245.3457268927414</v>
      </c>
      <c r="T14" s="237">
        <v>1344.1378384737236</v>
      </c>
      <c r="U14" s="105">
        <v>7.2</v>
      </c>
      <c r="V14" s="156">
        <v>75482.307568074059</v>
      </c>
      <c r="W14" s="156">
        <v>76472.243194561568</v>
      </c>
      <c r="X14" s="156">
        <v>82760.023289311561</v>
      </c>
      <c r="Y14" s="156">
        <v>78767.802580392818</v>
      </c>
      <c r="Z14" s="156">
        <v>88754.20042922406</v>
      </c>
    </row>
    <row r="15" spans="1:26" ht="13" x14ac:dyDescent="0.3">
      <c r="A15" s="86" t="s">
        <v>281</v>
      </c>
      <c r="B15" s="79">
        <v>1000</v>
      </c>
      <c r="C15" s="237">
        <v>317.65509291703864</v>
      </c>
      <c r="D15" s="237">
        <v>1013.6119000000001</v>
      </c>
      <c r="E15" s="237">
        <v>1639.9726000000003</v>
      </c>
      <c r="F15" s="237">
        <v>2000.2485999999999</v>
      </c>
      <c r="G15" s="237">
        <v>2186.7440000000001</v>
      </c>
      <c r="H15" s="237">
        <v>2361.2426249999999</v>
      </c>
      <c r="I15" s="237">
        <v>259.97105474583088</v>
      </c>
      <c r="J15" s="237">
        <v>864.80164547592233</v>
      </c>
      <c r="K15" s="237">
        <v>1399.2051622671625</v>
      </c>
      <c r="L15" s="237">
        <v>1706.588370401837</v>
      </c>
      <c r="M15" s="237">
        <v>1865.7040327117313</v>
      </c>
      <c r="N15" s="237">
        <v>2014.5841889463672</v>
      </c>
      <c r="O15" s="237">
        <v>205.11120040804701</v>
      </c>
      <c r="P15" s="237">
        <v>716.73699883640711</v>
      </c>
      <c r="Q15" s="237">
        <v>1159.6440802420923</v>
      </c>
      <c r="R15" s="237">
        <v>1414.3995137495176</v>
      </c>
      <c r="S15" s="237">
        <v>1546.2726234602412</v>
      </c>
      <c r="T15" s="237">
        <v>1669.6626712522807</v>
      </c>
      <c r="U15" s="105">
        <v>8.2799999999999994</v>
      </c>
      <c r="V15" s="156">
        <v>83758.952941837269</v>
      </c>
      <c r="W15" s="156">
        <v>84858.88141571224</v>
      </c>
      <c r="X15" s="156">
        <v>91845.303743212266</v>
      </c>
      <c r="Y15" s="156">
        <v>87409.50295552476</v>
      </c>
      <c r="Z15" s="156">
        <v>98505.50056533725</v>
      </c>
    </row>
    <row r="16" spans="1:26" ht="13" x14ac:dyDescent="0.3">
      <c r="A16" s="85" t="s">
        <v>282</v>
      </c>
      <c r="B16" s="74">
        <v>1100</v>
      </c>
      <c r="C16" s="237">
        <v>369.59999999999997</v>
      </c>
      <c r="D16" s="237">
        <v>1237.6702799999998</v>
      </c>
      <c r="E16" s="237">
        <v>1989.3031200000003</v>
      </c>
      <c r="F16" s="237">
        <v>2422.2744000000002</v>
      </c>
      <c r="G16" s="237">
        <v>2646.28224</v>
      </c>
      <c r="H16" s="237">
        <v>2855.8939499999997</v>
      </c>
      <c r="I16" s="237">
        <v>302.483114473954</v>
      </c>
      <c r="J16" s="237">
        <v>1055.9655965963357</v>
      </c>
      <c r="K16" s="237">
        <v>1697.2498167458236</v>
      </c>
      <c r="L16" s="237">
        <v>2066.6557751681903</v>
      </c>
      <c r="M16" s="237">
        <v>2257.7766061603161</v>
      </c>
      <c r="N16" s="237">
        <v>2436.6148298621306</v>
      </c>
      <c r="O16" s="237">
        <v>238.65224062569362</v>
      </c>
      <c r="P16" s="237">
        <v>875.17133730988689</v>
      </c>
      <c r="Q16" s="237">
        <v>1406.6598349967092</v>
      </c>
      <c r="R16" s="237">
        <v>1712.8189633668055</v>
      </c>
      <c r="S16" s="237">
        <v>1871.2175644067363</v>
      </c>
      <c r="T16" s="237">
        <v>2019.4364911442451</v>
      </c>
      <c r="U16" s="105">
        <v>9.36</v>
      </c>
      <c r="V16" s="156">
        <v>92135.346979339665</v>
      </c>
      <c r="W16" s="156">
        <v>93345.268300602154</v>
      </c>
      <c r="X16" s="156">
        <v>101030.33286085217</v>
      </c>
      <c r="Y16" s="156">
        <v>96150.951994395931</v>
      </c>
      <c r="Z16" s="156">
        <v>108356.54936518968</v>
      </c>
    </row>
    <row r="17" spans="1:26" ht="13" x14ac:dyDescent="0.3">
      <c r="A17" s="86" t="s">
        <v>283</v>
      </c>
      <c r="B17" s="79">
        <v>1200</v>
      </c>
      <c r="C17" s="237">
        <v>418.48932431337545</v>
      </c>
      <c r="D17" s="237">
        <v>1243.77028</v>
      </c>
      <c r="E17" s="237">
        <v>1995.4031200000002</v>
      </c>
      <c r="F17" s="237">
        <v>2428.5573999999997</v>
      </c>
      <c r="G17" s="237">
        <v>2652.6262400000001</v>
      </c>
      <c r="H17" s="237">
        <v>2862.2989499999994</v>
      </c>
      <c r="I17" s="237">
        <v>342.49446480630525</v>
      </c>
      <c r="J17" s="237">
        <v>1061.1700442132226</v>
      </c>
      <c r="K17" s="237">
        <v>1702.4542643627105</v>
      </c>
      <c r="L17" s="237">
        <v>2072.0163562135835</v>
      </c>
      <c r="M17" s="237">
        <v>2263.189231681878</v>
      </c>
      <c r="N17" s="237">
        <v>2442.0794998598617</v>
      </c>
      <c r="O17" s="237">
        <v>270.22027847759631</v>
      </c>
      <c r="P17" s="237">
        <v>879.48471967339515</v>
      </c>
      <c r="Q17" s="237">
        <v>1410.9732173602174</v>
      </c>
      <c r="R17" s="237">
        <v>1717.2617472012191</v>
      </c>
      <c r="S17" s="237">
        <v>1875.7034820647848</v>
      </c>
      <c r="T17" s="237">
        <v>2023.9655426259287</v>
      </c>
      <c r="U17" s="105">
        <v>9.36</v>
      </c>
      <c r="V17" s="156">
        <v>100120.22751166557</v>
      </c>
      <c r="W17" s="156">
        <v>101440.14168031554</v>
      </c>
      <c r="X17" s="156">
        <v>109823.84847331556</v>
      </c>
      <c r="Y17" s="156">
        <v>104500.88752809056</v>
      </c>
      <c r="Z17" s="156">
        <v>117816.08465986556</v>
      </c>
    </row>
    <row r="18" spans="1:26" ht="13" x14ac:dyDescent="0.3">
      <c r="A18" s="85" t="s">
        <v>284</v>
      </c>
      <c r="B18" s="74">
        <v>1300</v>
      </c>
      <c r="C18" s="237">
        <v>470.43423139633671</v>
      </c>
      <c r="D18" s="237">
        <v>1438.9686599999998</v>
      </c>
      <c r="E18" s="237">
        <v>2315.8736400000003</v>
      </c>
      <c r="F18" s="237">
        <v>2820.8573999999999</v>
      </c>
      <c r="G18" s="237">
        <v>3082.1500800000003</v>
      </c>
      <c r="H18" s="237">
        <v>3326.6472749999994</v>
      </c>
      <c r="I18" s="237">
        <v>385.00652453442831</v>
      </c>
      <c r="J18" s="237">
        <v>1227.7109857888238</v>
      </c>
      <c r="K18" s="237">
        <v>1975.8759092965602</v>
      </c>
      <c r="L18" s="237">
        <v>2406.7220611487805</v>
      </c>
      <c r="M18" s="237">
        <v>2629.6538752038587</v>
      </c>
      <c r="N18" s="237">
        <v>2838.2559807535727</v>
      </c>
      <c r="O18" s="237">
        <v>303.76131869524295</v>
      </c>
      <c r="P18" s="237">
        <v>1017.5118097844411</v>
      </c>
      <c r="Q18" s="237">
        <v>1637.5817237524004</v>
      </c>
      <c r="R18" s="237">
        <v>1994.6617310052002</v>
      </c>
      <c r="S18" s="237">
        <v>2179.4248847143485</v>
      </c>
      <c r="T18" s="237">
        <v>2352.3117517373375</v>
      </c>
      <c r="U18" s="105">
        <v>11.879999999999999</v>
      </c>
      <c r="V18" s="156">
        <v>108494.12783257451</v>
      </c>
      <c r="W18" s="156">
        <v>109924.03484861202</v>
      </c>
      <c r="X18" s="156">
        <v>119006.383874362</v>
      </c>
      <c r="Y18" s="156">
        <v>113239.84285036825</v>
      </c>
      <c r="Z18" s="156">
        <v>127664.6397431245</v>
      </c>
    </row>
    <row r="19" spans="1:26" ht="13" x14ac:dyDescent="0.3">
      <c r="A19" s="86" t="s">
        <v>285</v>
      </c>
      <c r="B19" s="79">
        <v>1400</v>
      </c>
      <c r="C19" s="237">
        <v>522.37913847929815</v>
      </c>
      <c r="D19" s="237">
        <v>1629.2270399999998</v>
      </c>
      <c r="E19" s="237">
        <v>2631.4041600000005</v>
      </c>
      <c r="F19" s="237">
        <v>3208.0692000000004</v>
      </c>
      <c r="G19" s="237">
        <v>3506.5363200000002</v>
      </c>
      <c r="H19" s="237">
        <v>3785.8085999999994</v>
      </c>
      <c r="I19" s="237">
        <v>427.51858426255149</v>
      </c>
      <c r="J19" s="237">
        <v>1390.0371779828808</v>
      </c>
      <c r="K19" s="237">
        <v>2245.0828048488652</v>
      </c>
      <c r="L19" s="237">
        <v>2737.0865742209867</v>
      </c>
      <c r="M19" s="237">
        <v>2991.7351793690318</v>
      </c>
      <c r="N19" s="237">
        <v>3230.0069747966622</v>
      </c>
      <c r="O19" s="237">
        <v>337.30235891288964</v>
      </c>
      <c r="P19" s="237">
        <v>1152.0457672929081</v>
      </c>
      <c r="Q19" s="237">
        <v>1860.6970975420047</v>
      </c>
      <c r="R19" s="237">
        <v>2268.4637882285251</v>
      </c>
      <c r="S19" s="237">
        <v>2479.5134294572299</v>
      </c>
      <c r="T19" s="237">
        <v>2676.9901716160389</v>
      </c>
      <c r="U19" s="105">
        <v>12.959999999999999</v>
      </c>
      <c r="V19" s="156">
        <v>116835.60983776822</v>
      </c>
      <c r="W19" s="156">
        <v>118375.50970119321</v>
      </c>
      <c r="X19" s="156">
        <v>128156.50095969322</v>
      </c>
      <c r="Y19" s="156">
        <v>121946.37985693071</v>
      </c>
      <c r="Z19" s="156">
        <v>137480.77651066819</v>
      </c>
    </row>
    <row r="20" spans="1:26" ht="13" x14ac:dyDescent="0.3">
      <c r="A20" s="85" t="s">
        <v>286</v>
      </c>
      <c r="B20" s="74">
        <v>1500</v>
      </c>
      <c r="C20" s="237">
        <v>571.26846279267363</v>
      </c>
      <c r="D20" s="237">
        <v>1822.9054199999998</v>
      </c>
      <c r="E20" s="237">
        <v>2950.3546800000008</v>
      </c>
      <c r="F20" s="237">
        <v>3598.8036000000002</v>
      </c>
      <c r="G20" s="237">
        <v>3934.4793600000007</v>
      </c>
      <c r="H20" s="237">
        <v>4248.5609249999998</v>
      </c>
      <c r="I20" s="237">
        <v>467.52993459490273</v>
      </c>
      <c r="J20" s="237">
        <v>1555.2812735949301</v>
      </c>
      <c r="K20" s="237">
        <v>2517.2076038191626</v>
      </c>
      <c r="L20" s="237">
        <v>3070.4565278137252</v>
      </c>
      <c r="M20" s="237">
        <v>3356.8511030889181</v>
      </c>
      <c r="N20" s="237">
        <v>3624.8217674286439</v>
      </c>
      <c r="O20" s="237">
        <v>368.8703967647923</v>
      </c>
      <c r="P20" s="237">
        <v>1288.9980473723917</v>
      </c>
      <c r="Q20" s="237">
        <v>2086.230793902625</v>
      </c>
      <c r="R20" s="237">
        <v>2544.7567176999964</v>
      </c>
      <c r="S20" s="237">
        <v>2782.1170296739688</v>
      </c>
      <c r="T20" s="237">
        <v>3004.2078301943066</v>
      </c>
      <c r="U20" s="105">
        <v>14.04</v>
      </c>
      <c r="V20" s="156">
        <v>125212.00387527062</v>
      </c>
      <c r="W20" s="156">
        <v>126861.89658608311</v>
      </c>
      <c r="X20" s="156">
        <v>137341.53007733313</v>
      </c>
      <c r="Y20" s="156">
        <v>130687.82889580187</v>
      </c>
      <c r="Z20" s="156">
        <v>147331.82531052062</v>
      </c>
    </row>
    <row r="21" spans="1:26" ht="13" x14ac:dyDescent="0.3">
      <c r="A21" s="86" t="s">
        <v>287</v>
      </c>
      <c r="B21" s="79">
        <v>1600</v>
      </c>
      <c r="C21" s="237">
        <v>623.21336987563484</v>
      </c>
      <c r="D21" s="237">
        <v>2018.1038000000001</v>
      </c>
      <c r="E21" s="237">
        <v>3270.8252000000002</v>
      </c>
      <c r="F21" s="237">
        <v>3991.1036000000004</v>
      </c>
      <c r="G21" s="237">
        <v>4364.0032000000001</v>
      </c>
      <c r="H21" s="237">
        <v>4712.9092499999997</v>
      </c>
      <c r="I21" s="237">
        <v>510.04199432302568</v>
      </c>
      <c r="J21" s="237">
        <v>1721.8222151705318</v>
      </c>
      <c r="K21" s="237">
        <v>2790.6292487530113</v>
      </c>
      <c r="L21" s="237">
        <v>3405.1622327489222</v>
      </c>
      <c r="M21" s="237">
        <v>3723.3157466108973</v>
      </c>
      <c r="N21" s="237">
        <v>4020.9982483223553</v>
      </c>
      <c r="O21" s="237">
        <v>402.41143698243889</v>
      </c>
      <c r="P21" s="237">
        <v>1427.0251374834374</v>
      </c>
      <c r="Q21" s="237">
        <v>2312.8393002948078</v>
      </c>
      <c r="R21" s="237">
        <v>2822.1567015039777</v>
      </c>
      <c r="S21" s="237">
        <v>3085.8384323235314</v>
      </c>
      <c r="T21" s="237">
        <v>3332.5540393057158</v>
      </c>
      <c r="U21" s="105">
        <v>16.559999999999999</v>
      </c>
      <c r="V21" s="156">
        <v>133196.88440759652</v>
      </c>
      <c r="W21" s="156">
        <v>134956.76996579653</v>
      </c>
      <c r="X21" s="156">
        <v>146135.04568979651</v>
      </c>
      <c r="Y21" s="156">
        <v>139037.76442949651</v>
      </c>
      <c r="Z21" s="156">
        <v>156791.3606051965</v>
      </c>
    </row>
    <row r="22" spans="1:26" ht="13" x14ac:dyDescent="0.3">
      <c r="A22" s="85" t="s">
        <v>288</v>
      </c>
      <c r="B22" s="74">
        <v>1700</v>
      </c>
      <c r="C22" s="237">
        <v>675.15827695859628</v>
      </c>
      <c r="D22" s="237">
        <v>2208.3621800000001</v>
      </c>
      <c r="E22" s="237">
        <v>3586.3557200000005</v>
      </c>
      <c r="F22" s="237">
        <v>4378.3154000000004</v>
      </c>
      <c r="G22" s="237">
        <v>4788.3894400000008</v>
      </c>
      <c r="H22" s="237">
        <v>5172.0705749999997</v>
      </c>
      <c r="I22" s="237">
        <v>552.55405405114891</v>
      </c>
      <c r="J22" s="237">
        <v>1884.1484073645886</v>
      </c>
      <c r="K22" s="237">
        <v>3059.8361443053168</v>
      </c>
      <c r="L22" s="237">
        <v>3735.5267458211288</v>
      </c>
      <c r="M22" s="237">
        <v>4085.3970507760719</v>
      </c>
      <c r="N22" s="237">
        <v>4412.7492423654448</v>
      </c>
      <c r="O22" s="237">
        <v>435.95247720008558</v>
      </c>
      <c r="P22" s="237">
        <v>1561.5590949919047</v>
      </c>
      <c r="Q22" s="237">
        <v>2535.9546740844121</v>
      </c>
      <c r="R22" s="237">
        <v>3095.9587587273031</v>
      </c>
      <c r="S22" s="237">
        <v>3385.9269770664132</v>
      </c>
      <c r="T22" s="237">
        <v>3657.2324591844167</v>
      </c>
      <c r="U22" s="105">
        <v>17.64</v>
      </c>
      <c r="V22" s="156">
        <v>141570.78472850547</v>
      </c>
      <c r="W22" s="156">
        <v>143440.66313409299</v>
      </c>
      <c r="X22" s="156">
        <v>155317.58109084296</v>
      </c>
      <c r="Y22" s="156">
        <v>147776.71975177428</v>
      </c>
      <c r="Z22" s="156">
        <v>166639.91568845548</v>
      </c>
    </row>
    <row r="23" spans="1:26" ht="13" x14ac:dyDescent="0.3">
      <c r="A23" s="86" t="s">
        <v>289</v>
      </c>
      <c r="B23" s="79">
        <v>1800</v>
      </c>
      <c r="C23" s="237">
        <v>724.04760127197164</v>
      </c>
      <c r="D23" s="237">
        <v>2402.0405599999995</v>
      </c>
      <c r="E23" s="237">
        <v>3905.3062400000003</v>
      </c>
      <c r="F23" s="237">
        <v>4769.0498000000007</v>
      </c>
      <c r="G23" s="237">
        <v>5216.33248</v>
      </c>
      <c r="H23" s="237">
        <v>5634.8228999999992</v>
      </c>
      <c r="I23" s="237">
        <v>592.56540438349998</v>
      </c>
      <c r="J23" s="237">
        <v>2049.3925029766378</v>
      </c>
      <c r="K23" s="237">
        <v>3331.9609432756138</v>
      </c>
      <c r="L23" s="237">
        <v>4068.8966994138668</v>
      </c>
      <c r="M23" s="237">
        <v>4450.5129744959568</v>
      </c>
      <c r="N23" s="237">
        <v>4807.5640349974265</v>
      </c>
      <c r="O23" s="237">
        <v>467.5205150519883</v>
      </c>
      <c r="P23" s="237">
        <v>1698.5113750713879</v>
      </c>
      <c r="Q23" s="237">
        <v>2761.4883704450322</v>
      </c>
      <c r="R23" s="237">
        <v>3372.251688198774</v>
      </c>
      <c r="S23" s="237">
        <v>3688.5305772831512</v>
      </c>
      <c r="T23" s="237">
        <v>3984.4501177626848</v>
      </c>
      <c r="U23" s="105">
        <v>18.72</v>
      </c>
      <c r="V23" s="156">
        <v>149947.17876600794</v>
      </c>
      <c r="W23" s="156">
        <v>151927.05001898296</v>
      </c>
      <c r="X23" s="156">
        <v>164502.61020848298</v>
      </c>
      <c r="Y23" s="156">
        <v>156518.16879064543</v>
      </c>
      <c r="Z23" s="156">
        <v>176490.96448830795</v>
      </c>
    </row>
    <row r="24" spans="1:26" ht="13" x14ac:dyDescent="0.3">
      <c r="A24" s="85" t="s">
        <v>290</v>
      </c>
      <c r="B24" s="74">
        <v>1900</v>
      </c>
      <c r="C24" s="237">
        <v>775.99250835493319</v>
      </c>
      <c r="D24" s="237">
        <v>2439.6605600000003</v>
      </c>
      <c r="E24" s="237">
        <v>3942.9262400000002</v>
      </c>
      <c r="F24" s="237">
        <v>4807.7984000000006</v>
      </c>
      <c r="G24" s="237">
        <v>5255.4572800000005</v>
      </c>
      <c r="H24" s="237">
        <v>5674.3238999999994</v>
      </c>
      <c r="I24" s="237">
        <v>635.07746411162327</v>
      </c>
      <c r="J24" s="237">
        <v>2081.4894405745531</v>
      </c>
      <c r="K24" s="237">
        <v>3364.057880873529</v>
      </c>
      <c r="L24" s="237">
        <v>4101.9565451397193</v>
      </c>
      <c r="M24" s="237">
        <v>4483.8937895977888</v>
      </c>
      <c r="N24" s="237">
        <v>4841.2658194752366</v>
      </c>
      <c r="O24" s="237">
        <v>501.06155526963494</v>
      </c>
      <c r="P24" s="237">
        <v>1725.1129233525651</v>
      </c>
      <c r="Q24" s="237">
        <v>2788.0899187262094</v>
      </c>
      <c r="R24" s="237">
        <v>3399.6512829283865</v>
      </c>
      <c r="S24" s="237">
        <v>3716.1961874955759</v>
      </c>
      <c r="T24" s="237">
        <v>4012.3817434579205</v>
      </c>
      <c r="U24" s="105">
        <v>18.72</v>
      </c>
      <c r="V24" s="156">
        <v>158288.6607712016</v>
      </c>
      <c r="W24" s="156">
        <v>160378.52487156406</v>
      </c>
      <c r="X24" s="156">
        <v>173652.72729381407</v>
      </c>
      <c r="Y24" s="156">
        <v>165224.7057972078</v>
      </c>
      <c r="Z24" s="156">
        <v>186307.10125585159</v>
      </c>
    </row>
    <row r="25" spans="1:26" ht="13" x14ac:dyDescent="0.3">
      <c r="A25" s="86" t="s">
        <v>291</v>
      </c>
      <c r="B25" s="79">
        <v>2000</v>
      </c>
      <c r="C25" s="237">
        <v>827.93741543789429</v>
      </c>
      <c r="D25" s="237">
        <v>2633.7189400000002</v>
      </c>
      <c r="E25" s="237">
        <v>4262.2567600000002</v>
      </c>
      <c r="F25" s="237">
        <v>5198.9242000000004</v>
      </c>
      <c r="G25" s="237">
        <v>5683.7955200000006</v>
      </c>
      <c r="H25" s="237">
        <v>6137.4752250000001</v>
      </c>
      <c r="I25" s="237">
        <v>677.58952383974622</v>
      </c>
      <c r="J25" s="237">
        <v>2247.0577476774906</v>
      </c>
      <c r="K25" s="237">
        <v>3636.5068913347141</v>
      </c>
      <c r="L25" s="237">
        <v>4435.6604365680714</v>
      </c>
      <c r="M25" s="237">
        <v>4849.3468932681981</v>
      </c>
      <c r="N25" s="237">
        <v>5236.4210341726512</v>
      </c>
      <c r="O25" s="237">
        <v>534.60259548728152</v>
      </c>
      <c r="P25" s="237">
        <v>1862.3339059399391</v>
      </c>
      <c r="Q25" s="237">
        <v>3013.8923175947207</v>
      </c>
      <c r="R25" s="237">
        <v>3676.2209759829852</v>
      </c>
      <c r="S25" s="237">
        <v>4019.0792383205203</v>
      </c>
      <c r="T25" s="237">
        <v>4339.8815396694745</v>
      </c>
      <c r="U25" s="105">
        <v>21.24</v>
      </c>
      <c r="V25" s="156">
        <v>166305.95961924279</v>
      </c>
      <c r="W25" s="156">
        <v>168505.81656699281</v>
      </c>
      <c r="X25" s="156">
        <v>182478.66122199281</v>
      </c>
      <c r="Y25" s="156">
        <v>173607.0596466178</v>
      </c>
      <c r="Z25" s="156">
        <v>195799.05486624278</v>
      </c>
    </row>
    <row r="26" spans="1:26" ht="13" x14ac:dyDescent="0.3">
      <c r="A26" s="85" t="s">
        <v>292</v>
      </c>
      <c r="B26" s="74">
        <v>2100</v>
      </c>
      <c r="C26" s="237">
        <v>876.82673975126966</v>
      </c>
      <c r="D26" s="237">
        <v>2827.3973199999996</v>
      </c>
      <c r="E26" s="237">
        <v>4581.2072800000005</v>
      </c>
      <c r="F26" s="237">
        <v>5589.6585999999998</v>
      </c>
      <c r="G26" s="237">
        <v>6111.7385600000007</v>
      </c>
      <c r="H26" s="237">
        <v>6600.2275499999996</v>
      </c>
      <c r="I26" s="237">
        <v>717.60087417209741</v>
      </c>
      <c r="J26" s="237">
        <v>2412.3018432895396</v>
      </c>
      <c r="K26" s="237">
        <v>3908.6316903050119</v>
      </c>
      <c r="L26" s="237">
        <v>4769.0303901608104</v>
      </c>
      <c r="M26" s="237">
        <v>5214.4628169880843</v>
      </c>
      <c r="N26" s="237">
        <v>5631.2358268046328</v>
      </c>
      <c r="O26" s="237">
        <v>566.17063333918418</v>
      </c>
      <c r="P26" s="237">
        <v>1999.2861860194223</v>
      </c>
      <c r="Q26" s="237">
        <v>3239.4260139553407</v>
      </c>
      <c r="R26" s="237">
        <v>3952.5139054544566</v>
      </c>
      <c r="S26" s="237">
        <v>4321.6828385372582</v>
      </c>
      <c r="T26" s="237">
        <v>4667.0991982477417</v>
      </c>
      <c r="U26" s="105">
        <v>22.32</v>
      </c>
      <c r="V26" s="156">
        <v>174647.44162443647</v>
      </c>
      <c r="W26" s="156">
        <v>176957.29141957394</v>
      </c>
      <c r="X26" s="156">
        <v>191628.77830732398</v>
      </c>
      <c r="Y26" s="156">
        <v>182313.59665318023</v>
      </c>
      <c r="Z26" s="156">
        <v>205615.19163378645</v>
      </c>
    </row>
    <row r="27" spans="1:26" ht="13" x14ac:dyDescent="0.3">
      <c r="A27" s="86" t="s">
        <v>293</v>
      </c>
      <c r="B27" s="79">
        <v>2200</v>
      </c>
      <c r="C27" s="237">
        <v>928.77164683423109</v>
      </c>
      <c r="D27" s="237">
        <v>3018.7956999999997</v>
      </c>
      <c r="E27" s="237">
        <v>4897.8778000000011</v>
      </c>
      <c r="F27" s="237">
        <v>5978.0446000000002</v>
      </c>
      <c r="G27" s="237">
        <v>6537.3104000000012</v>
      </c>
      <c r="H27" s="237">
        <v>7060.5858749999979</v>
      </c>
      <c r="I27" s="237">
        <v>760.11293390022047</v>
      </c>
      <c r="J27" s="237">
        <v>2575.6006699562608</v>
      </c>
      <c r="K27" s="237">
        <v>4178.8112203299816</v>
      </c>
      <c r="L27" s="237">
        <v>5100.3967167398605</v>
      </c>
      <c r="M27" s="237">
        <v>5577.5556610048288</v>
      </c>
      <c r="N27" s="237">
        <v>6024.0080870440188</v>
      </c>
      <c r="O27" s="237">
        <v>599.71167355683076</v>
      </c>
      <c r="P27" s="237">
        <v>2134.6262510515612</v>
      </c>
      <c r="Q27" s="237">
        <v>3463.347495268617</v>
      </c>
      <c r="R27" s="237">
        <v>4227.1462534271641</v>
      </c>
      <c r="S27" s="237">
        <v>4622.6097351047592</v>
      </c>
      <c r="T27" s="237">
        <v>4992.6240310262983</v>
      </c>
      <c r="U27" s="105">
        <v>23.4</v>
      </c>
      <c r="V27" s="156">
        <v>183023.83566193888</v>
      </c>
      <c r="W27" s="156">
        <v>185443.67830446392</v>
      </c>
      <c r="X27" s="156">
        <v>200813.80742496392</v>
      </c>
      <c r="Y27" s="156">
        <v>191055.04569205138</v>
      </c>
      <c r="Z27" s="156">
        <v>215466.24043363886</v>
      </c>
    </row>
    <row r="28" spans="1:26" ht="13" x14ac:dyDescent="0.3">
      <c r="A28" s="85" t="s">
        <v>294</v>
      </c>
      <c r="B28" s="74">
        <v>2300</v>
      </c>
      <c r="C28" s="237">
        <v>980.71655391719253</v>
      </c>
      <c r="D28" s="237">
        <v>3055.2756999999997</v>
      </c>
      <c r="E28" s="237">
        <v>4934.3578000000007</v>
      </c>
      <c r="F28" s="237">
        <v>6015.6189999999997</v>
      </c>
      <c r="G28" s="237">
        <v>6575.2496000000001</v>
      </c>
      <c r="H28" s="237">
        <v>7098.889874999998</v>
      </c>
      <c r="I28" s="237">
        <v>802.62499362834376</v>
      </c>
      <c r="J28" s="237">
        <v>2606.7249730815115</v>
      </c>
      <c r="K28" s="237">
        <v>4209.9355234552322</v>
      </c>
      <c r="L28" s="237">
        <v>5132.4547489588685</v>
      </c>
      <c r="M28" s="237">
        <v>5609.9249362550891</v>
      </c>
      <c r="N28" s="237">
        <v>6056.6886053255321</v>
      </c>
      <c r="O28" s="237">
        <v>633.25271377447746</v>
      </c>
      <c r="P28" s="237">
        <v>2160.4216918090665</v>
      </c>
      <c r="Q28" s="237">
        <v>3489.1429360261222</v>
      </c>
      <c r="R28" s="237">
        <v>4253.715557407394</v>
      </c>
      <c r="S28" s="237">
        <v>4649.4369934925635</v>
      </c>
      <c r="T28" s="237">
        <v>5019.7092438216778</v>
      </c>
      <c r="U28" s="105">
        <v>23.4</v>
      </c>
      <c r="V28" s="156">
        <v>191365.31766713251</v>
      </c>
      <c r="W28" s="156">
        <v>193895.15315704505</v>
      </c>
      <c r="X28" s="156">
        <v>209963.92451029504</v>
      </c>
      <c r="Y28" s="156">
        <v>199761.58269861378</v>
      </c>
      <c r="Z28" s="156">
        <v>225282.37720118251</v>
      </c>
    </row>
    <row r="29" spans="1:26" ht="13" x14ac:dyDescent="0.3">
      <c r="A29" s="86" t="s">
        <v>295</v>
      </c>
      <c r="B29" s="79">
        <v>2400</v>
      </c>
      <c r="C29" s="237">
        <v>1029.6058782305679</v>
      </c>
      <c r="D29" s="237">
        <v>3252.7540799999992</v>
      </c>
      <c r="E29" s="237">
        <v>5257.1083200000012</v>
      </c>
      <c r="F29" s="237">
        <v>6410.2673999999997</v>
      </c>
      <c r="G29" s="237">
        <v>7007.1446400000004</v>
      </c>
      <c r="H29" s="237">
        <v>7565.6321999999991</v>
      </c>
      <c r="I29" s="237">
        <v>842.63634396069483</v>
      </c>
      <c r="J29" s="237">
        <v>2775.211183602441</v>
      </c>
      <c r="K29" s="237">
        <v>4485.3024373344106</v>
      </c>
      <c r="L29" s="237">
        <v>5469.1640809077535</v>
      </c>
      <c r="M29" s="237">
        <v>5978.4126594802101</v>
      </c>
      <c r="N29" s="237">
        <v>6454.9076186118373</v>
      </c>
      <c r="O29" s="237">
        <v>664.82075162638023</v>
      </c>
      <c r="P29" s="237">
        <v>2300.0609969674565</v>
      </c>
      <c r="Q29" s="237">
        <v>3717.3636574656493</v>
      </c>
      <c r="R29" s="237">
        <v>4532.7761227101391</v>
      </c>
      <c r="S29" s="237">
        <v>4954.8350997913658</v>
      </c>
      <c r="T29" s="237">
        <v>5349.748278732799</v>
      </c>
      <c r="U29" s="105">
        <v>25.919999999999998</v>
      </c>
      <c r="V29" s="156">
        <v>199382.61651517366</v>
      </c>
      <c r="W29" s="156">
        <v>202022.44485247368</v>
      </c>
      <c r="X29" s="156">
        <v>218789.85843847369</v>
      </c>
      <c r="Y29" s="156">
        <v>208143.93654802363</v>
      </c>
      <c r="Z29" s="156">
        <v>234774.33081157369</v>
      </c>
    </row>
    <row r="30" spans="1:26" ht="13" x14ac:dyDescent="0.3">
      <c r="A30" s="85" t="s">
        <v>296</v>
      </c>
      <c r="B30" s="74">
        <v>2500</v>
      </c>
      <c r="C30" s="237">
        <v>1081.5507853135293</v>
      </c>
      <c r="D30" s="237">
        <v>3444.1524599999998</v>
      </c>
      <c r="E30" s="237">
        <v>5573.7788399999999</v>
      </c>
      <c r="F30" s="237">
        <v>6798.6534000000001</v>
      </c>
      <c r="G30" s="237">
        <v>7432.7164800000019</v>
      </c>
      <c r="H30" s="237">
        <v>8025.9905250000011</v>
      </c>
      <c r="I30" s="237">
        <v>885.14840368881812</v>
      </c>
      <c r="J30" s="237">
        <v>2938.5100102691622</v>
      </c>
      <c r="K30" s="237">
        <v>4755.4819673593784</v>
      </c>
      <c r="L30" s="237">
        <v>5800.5304074868036</v>
      </c>
      <c r="M30" s="237">
        <v>6341.5055034969555</v>
      </c>
      <c r="N30" s="237">
        <v>6847.6798788512269</v>
      </c>
      <c r="O30" s="237">
        <v>698.36179184402681</v>
      </c>
      <c r="P30" s="237">
        <v>2435.4010619995952</v>
      </c>
      <c r="Q30" s="237">
        <v>3941.2851387789251</v>
      </c>
      <c r="R30" s="237">
        <v>4807.4084706828462</v>
      </c>
      <c r="S30" s="237">
        <v>5255.7619963588659</v>
      </c>
      <c r="T30" s="237">
        <v>5675.2731115113575</v>
      </c>
      <c r="U30" s="105">
        <v>27</v>
      </c>
      <c r="V30" s="156">
        <v>207726.59223696092</v>
      </c>
      <c r="W30" s="156">
        <v>210476.41342164841</v>
      </c>
      <c r="X30" s="156">
        <v>227942.46924039844</v>
      </c>
      <c r="Y30" s="156">
        <v>216852.96727117966</v>
      </c>
      <c r="Z30" s="156">
        <v>244592.96129571088</v>
      </c>
    </row>
    <row r="31" spans="1:26" ht="13" x14ac:dyDescent="0.3">
      <c r="A31" s="86" t="s">
        <v>297</v>
      </c>
      <c r="B31" s="79">
        <v>2600</v>
      </c>
      <c r="C31" s="237">
        <v>1133.4956923964903</v>
      </c>
      <c r="D31" s="237">
        <v>3634.4108399999996</v>
      </c>
      <c r="E31" s="237">
        <v>5889.3093600000011</v>
      </c>
      <c r="F31" s="237">
        <v>7185.8651999999993</v>
      </c>
      <c r="G31" s="237">
        <v>7857.1027200000008</v>
      </c>
      <c r="H31" s="237">
        <v>8485.1518500000002</v>
      </c>
      <c r="I31" s="237">
        <v>927.66046341694084</v>
      </c>
      <c r="J31" s="237">
        <v>3100.8362024632193</v>
      </c>
      <c r="K31" s="237">
        <v>5024.6888629116838</v>
      </c>
      <c r="L31" s="237">
        <v>6130.8949205590088</v>
      </c>
      <c r="M31" s="237">
        <v>6703.5868076621291</v>
      </c>
      <c r="N31" s="237">
        <v>7239.4308728943151</v>
      </c>
      <c r="O31" s="237">
        <v>731.90283206167317</v>
      </c>
      <c r="P31" s="237">
        <v>2569.9350195080629</v>
      </c>
      <c r="Q31" s="237">
        <v>4164.4005125685298</v>
      </c>
      <c r="R31" s="237">
        <v>5081.2105279061707</v>
      </c>
      <c r="S31" s="237">
        <v>5555.8505411017468</v>
      </c>
      <c r="T31" s="237">
        <v>5999.9515313900574</v>
      </c>
      <c r="U31" s="105">
        <v>28.08</v>
      </c>
      <c r="V31" s="156">
        <v>216100.49255786979</v>
      </c>
      <c r="W31" s="156">
        <v>218960.3065899449</v>
      </c>
      <c r="X31" s="156">
        <v>237125.00464144489</v>
      </c>
      <c r="Y31" s="156">
        <v>225591.92259345736</v>
      </c>
      <c r="Z31" s="156">
        <v>254441.51637896986</v>
      </c>
    </row>
    <row r="32" spans="1:26" ht="13" x14ac:dyDescent="0.3">
      <c r="A32" s="85" t="s">
        <v>298</v>
      </c>
      <c r="B32" s="74">
        <v>2700</v>
      </c>
      <c r="C32" s="237">
        <v>1182.385016709866</v>
      </c>
      <c r="D32" s="237">
        <v>3831.88922</v>
      </c>
      <c r="E32" s="237">
        <v>6212.0598800000016</v>
      </c>
      <c r="F32" s="237">
        <v>7580.5136000000002</v>
      </c>
      <c r="G32" s="237">
        <v>8288.9977600000002</v>
      </c>
      <c r="H32" s="237">
        <v>8951.8941749999976</v>
      </c>
      <c r="I32" s="237">
        <v>967.67181374929226</v>
      </c>
      <c r="J32" s="237">
        <v>3269.3224129841492</v>
      </c>
      <c r="K32" s="237">
        <v>5300.0557767908622</v>
      </c>
      <c r="L32" s="237">
        <v>6467.6042525078956</v>
      </c>
      <c r="M32" s="237">
        <v>7072.0745308872501</v>
      </c>
      <c r="N32" s="237">
        <v>7637.6498861806194</v>
      </c>
      <c r="O32" s="237">
        <v>763.47086991357605</v>
      </c>
      <c r="P32" s="237">
        <v>2709.5743246664529</v>
      </c>
      <c r="Q32" s="237">
        <v>4392.6212340080574</v>
      </c>
      <c r="R32" s="237">
        <v>5360.2710932089167</v>
      </c>
      <c r="S32" s="237">
        <v>5861.2486474005491</v>
      </c>
      <c r="T32" s="237">
        <v>6329.9905663011759</v>
      </c>
      <c r="U32" s="105">
        <v>30.599999999999998</v>
      </c>
      <c r="V32" s="156">
        <v>224441.9745630635</v>
      </c>
      <c r="W32" s="156">
        <v>227411.78144252603</v>
      </c>
      <c r="X32" s="156">
        <v>246275.12172677604</v>
      </c>
      <c r="Y32" s="156">
        <v>234298.45960001976</v>
      </c>
      <c r="Z32" s="156">
        <v>264257.65314651356</v>
      </c>
    </row>
    <row r="33" spans="1:26" ht="13" x14ac:dyDescent="0.3">
      <c r="A33" s="86" t="s">
        <v>299</v>
      </c>
      <c r="B33" s="79">
        <v>2800</v>
      </c>
      <c r="C33" s="237">
        <v>1234.3299237928277</v>
      </c>
      <c r="D33" s="237">
        <v>4023.2875999999987</v>
      </c>
      <c r="E33" s="237">
        <v>6528.7304000000004</v>
      </c>
      <c r="F33" s="237">
        <v>7968.8995999999997</v>
      </c>
      <c r="G33" s="237">
        <v>8714.5696000000007</v>
      </c>
      <c r="H33" s="237">
        <v>9412.2524999999987</v>
      </c>
      <c r="I33" s="237">
        <v>1010.1838734774155</v>
      </c>
      <c r="J33" s="237">
        <v>3432.6212396508695</v>
      </c>
      <c r="K33" s="237">
        <v>5570.23530681583</v>
      </c>
      <c r="L33" s="237">
        <v>6798.9705790869448</v>
      </c>
      <c r="M33" s="237">
        <v>7435.1673749039946</v>
      </c>
      <c r="N33" s="237">
        <v>8030.4221464200082</v>
      </c>
      <c r="O33" s="237">
        <v>797.01191013122286</v>
      </c>
      <c r="P33" s="237">
        <v>2844.9143896985915</v>
      </c>
      <c r="Q33" s="237">
        <v>4616.5427153213332</v>
      </c>
      <c r="R33" s="237">
        <v>5634.9034411816228</v>
      </c>
      <c r="S33" s="237">
        <v>6162.1755439680492</v>
      </c>
      <c r="T33" s="237">
        <v>6655.5153990797344</v>
      </c>
      <c r="U33" s="105">
        <v>31.68</v>
      </c>
      <c r="V33" s="156">
        <v>232459.27341110478</v>
      </c>
      <c r="W33" s="156">
        <v>235539.07313795478</v>
      </c>
      <c r="X33" s="156">
        <v>255101.05565495472</v>
      </c>
      <c r="Y33" s="156">
        <v>242680.81344942976</v>
      </c>
      <c r="Z33" s="156">
        <v>273749.60675690474</v>
      </c>
    </row>
    <row r="34" spans="1:26" ht="13" x14ac:dyDescent="0.3">
      <c r="A34" s="85" t="s">
        <v>300</v>
      </c>
      <c r="B34" s="74">
        <v>2900</v>
      </c>
      <c r="C34" s="237">
        <v>1286.2748308757884</v>
      </c>
      <c r="D34" s="237">
        <v>4213.5459799999999</v>
      </c>
      <c r="E34" s="237">
        <v>6844.2609200000024</v>
      </c>
      <c r="F34" s="237">
        <v>8356.1114000000016</v>
      </c>
      <c r="G34" s="237">
        <v>9138.9558400000005</v>
      </c>
      <c r="H34" s="237">
        <v>9871.4138249999996</v>
      </c>
      <c r="I34" s="237">
        <v>1052.6959332055383</v>
      </c>
      <c r="J34" s="237">
        <v>3594.9474318449279</v>
      </c>
      <c r="K34" s="237">
        <v>5839.4422023681363</v>
      </c>
      <c r="L34" s="237">
        <v>7129.3350921591527</v>
      </c>
      <c r="M34" s="237">
        <v>7797.2486790691682</v>
      </c>
      <c r="N34" s="237">
        <v>8422.1731404630973</v>
      </c>
      <c r="O34" s="237">
        <v>830.55295034886922</v>
      </c>
      <c r="P34" s="237">
        <v>2979.4483472070592</v>
      </c>
      <c r="Q34" s="237">
        <v>4839.6580891109379</v>
      </c>
      <c r="R34" s="237">
        <v>5908.70549840495</v>
      </c>
      <c r="S34" s="237">
        <v>6462.264088710931</v>
      </c>
      <c r="T34" s="237">
        <v>6980.1938189584353</v>
      </c>
      <c r="U34" s="105">
        <v>32.76</v>
      </c>
      <c r="V34" s="156">
        <v>240835.6674486071</v>
      </c>
      <c r="W34" s="156">
        <v>244025.46002284455</v>
      </c>
      <c r="X34" s="156">
        <v>264286.08477259456</v>
      </c>
      <c r="Y34" s="156">
        <v>251422.26248830085</v>
      </c>
      <c r="Z34" s="156">
        <v>283600.65555675712</v>
      </c>
    </row>
    <row r="35" spans="1:26" ht="13" x14ac:dyDescent="0.3">
      <c r="A35" s="86" t="s">
        <v>301</v>
      </c>
      <c r="B35" s="79">
        <v>3000</v>
      </c>
      <c r="C35" s="237">
        <v>1335.1641551891641</v>
      </c>
      <c r="D35" s="237">
        <v>4253.4459799999995</v>
      </c>
      <c r="E35" s="237">
        <v>6884.1609200000021</v>
      </c>
      <c r="F35" s="237">
        <v>8397.2083999999995</v>
      </c>
      <c r="G35" s="237">
        <v>9180.4518400000015</v>
      </c>
      <c r="H35" s="237">
        <v>9913.3088250000001</v>
      </c>
      <c r="I35" s="237">
        <v>1092.7072835378897</v>
      </c>
      <c r="J35" s="237">
        <v>3628.9896383881701</v>
      </c>
      <c r="K35" s="237">
        <v>5873.4844089113794</v>
      </c>
      <c r="L35" s="237">
        <v>7164.3985648986918</v>
      </c>
      <c r="M35" s="237">
        <v>7832.652573874142</v>
      </c>
      <c r="N35" s="237">
        <v>8457.9174573335022</v>
      </c>
      <c r="O35" s="237">
        <v>862.1209882007721</v>
      </c>
      <c r="P35" s="237">
        <v>3007.6621105355803</v>
      </c>
      <c r="Q35" s="237">
        <v>4867.871852439459</v>
      </c>
      <c r="R35" s="237">
        <v>5937.765674633325</v>
      </c>
      <c r="S35" s="237">
        <v>6491.6064025725927</v>
      </c>
      <c r="T35" s="237">
        <v>7009.8182704533829</v>
      </c>
      <c r="U35" s="105">
        <v>32.76</v>
      </c>
      <c r="V35" s="156">
        <v>249241.9860852313</v>
      </c>
      <c r="W35" s="156">
        <v>252541.77150685625</v>
      </c>
      <c r="X35" s="156">
        <v>273501.03848935623</v>
      </c>
      <c r="Y35" s="156">
        <v>260193.6361262938</v>
      </c>
      <c r="Z35" s="156">
        <v>293481.62895573134</v>
      </c>
    </row>
    <row r="36" spans="1:26" ht="13" x14ac:dyDescent="0.3">
      <c r="A36" s="85" t="s">
        <v>302</v>
      </c>
      <c r="B36" s="74" t="s">
        <v>30</v>
      </c>
      <c r="C36" s="237">
        <v>1387.1090622721256</v>
      </c>
      <c r="D36" s="237">
        <v>4448.6443600000002</v>
      </c>
      <c r="E36" s="237">
        <v>7204.6314400000019</v>
      </c>
      <c r="F36" s="237">
        <v>8789.5084000000006</v>
      </c>
      <c r="G36" s="237">
        <v>9609.9756800000014</v>
      </c>
      <c r="H36" s="237">
        <v>10377.657149999997</v>
      </c>
      <c r="I36" s="237">
        <v>1135.2193432660129</v>
      </c>
      <c r="J36" s="237">
        <v>3795.5305799637722</v>
      </c>
      <c r="K36" s="237">
        <v>6146.9060538452295</v>
      </c>
      <c r="L36" s="237">
        <v>7499.1042698338897</v>
      </c>
      <c r="M36" s="237">
        <v>8199.1172173961222</v>
      </c>
      <c r="N36" s="237">
        <v>8854.0939382272118</v>
      </c>
      <c r="O36" s="237">
        <v>895.6620284184188</v>
      </c>
      <c r="P36" s="237">
        <v>3145.6892006466269</v>
      </c>
      <c r="Q36" s="237">
        <v>5094.4803588316418</v>
      </c>
      <c r="R36" s="237">
        <v>6215.1656584373059</v>
      </c>
      <c r="S36" s="237">
        <v>6795.3278052221567</v>
      </c>
      <c r="T36" s="237">
        <v>7338.1644795647908</v>
      </c>
      <c r="U36" s="105">
        <v>35.28</v>
      </c>
      <c r="V36" s="156">
        <v>263713.02347720118</v>
      </c>
      <c r="W36" s="156">
        <v>267122.80174621369</v>
      </c>
      <c r="X36" s="156">
        <v>288780.71096146369</v>
      </c>
      <c r="Y36" s="156">
        <v>275029.72851963242</v>
      </c>
      <c r="Z36" s="156">
        <v>309427.32111005118</v>
      </c>
    </row>
    <row r="37" spans="1:26" ht="13" x14ac:dyDescent="0.3">
      <c r="A37" s="86" t="s">
        <v>303</v>
      </c>
      <c r="B37" s="80" t="s">
        <v>31</v>
      </c>
      <c r="C37" s="237">
        <v>1246.4267397512697</v>
      </c>
      <c r="D37" s="237">
        <v>4036.2076000000002</v>
      </c>
      <c r="E37" s="237">
        <v>6541.6504000000004</v>
      </c>
      <c r="F37" s="237">
        <v>7982.2072000000007</v>
      </c>
      <c r="G37" s="237">
        <v>8728.0064000000002</v>
      </c>
      <c r="H37" s="237">
        <v>9425.8184999999994</v>
      </c>
      <c r="I37" s="237">
        <v>1020.0839886460514</v>
      </c>
      <c r="J37" s="237">
        <v>3443.6444303410635</v>
      </c>
      <c r="K37" s="237">
        <v>5581.2584975060226</v>
      </c>
      <c r="L37" s="237">
        <v>6810.3244654978444</v>
      </c>
      <c r="M37" s="237">
        <v>7446.6314932217947</v>
      </c>
      <c r="N37" s="237">
        <v>8041.9964966447105</v>
      </c>
      <c r="O37" s="237">
        <v>804.82287396487777</v>
      </c>
      <c r="P37" s="237">
        <v>2854.0502749668749</v>
      </c>
      <c r="Q37" s="237">
        <v>4625.6786005896156</v>
      </c>
      <c r="R37" s="237">
        <v>5644.3134030079555</v>
      </c>
      <c r="S37" s="237">
        <v>6171.6768646470628</v>
      </c>
      <c r="T37" s="237">
        <v>6665.1080786114317</v>
      </c>
      <c r="U37" s="106">
        <v>33.119999999999997</v>
      </c>
      <c r="V37" s="156">
        <v>271782.69037370529</v>
      </c>
      <c r="W37" s="156">
        <v>275302.46149010531</v>
      </c>
      <c r="X37" s="156">
        <v>297659.01293810533</v>
      </c>
      <c r="Y37" s="156">
        <v>283464.45041750534</v>
      </c>
      <c r="Z37" s="156">
        <v>318971.64276890532</v>
      </c>
    </row>
    <row r="38" spans="1:26" ht="13" x14ac:dyDescent="0.3">
      <c r="A38" s="85" t="s">
        <v>304</v>
      </c>
      <c r="B38" s="74" t="s">
        <v>32</v>
      </c>
      <c r="C38" s="237">
        <v>1298.3716468342311</v>
      </c>
      <c r="D38" s="237">
        <v>4226.4659800000009</v>
      </c>
      <c r="E38" s="237">
        <v>6857.1809200000007</v>
      </c>
      <c r="F38" s="237">
        <v>8369.4189999999999</v>
      </c>
      <c r="G38" s="237">
        <v>9152.39264</v>
      </c>
      <c r="H38" s="237">
        <v>9884.9798249999985</v>
      </c>
      <c r="I38" s="237">
        <v>1062.5960483741746</v>
      </c>
      <c r="J38" s="237">
        <v>3605.9706225351206</v>
      </c>
      <c r="K38" s="237">
        <v>5850.465393058329</v>
      </c>
      <c r="L38" s="237">
        <v>7140.6889785700505</v>
      </c>
      <c r="M38" s="237">
        <v>7808.7127973869692</v>
      </c>
      <c r="N38" s="237">
        <v>8433.7474906877997</v>
      </c>
      <c r="O38" s="237">
        <v>838.36391418252447</v>
      </c>
      <c r="P38" s="237">
        <v>2988.5842324753426</v>
      </c>
      <c r="Q38" s="237">
        <v>4848.7939743792194</v>
      </c>
      <c r="R38" s="237">
        <v>5918.1154602312808</v>
      </c>
      <c r="S38" s="237">
        <v>6471.7654093899446</v>
      </c>
      <c r="T38" s="237">
        <v>6989.7864984901335</v>
      </c>
      <c r="U38" s="105">
        <v>34.200000000000003</v>
      </c>
      <c r="V38" s="156">
        <v>280243.87077538611</v>
      </c>
      <c r="W38" s="156">
        <v>283873.63473917369</v>
      </c>
      <c r="X38" s="156">
        <v>306928.82841992361</v>
      </c>
      <c r="Y38" s="156">
        <v>292290.68582055485</v>
      </c>
      <c r="Z38" s="156">
        <v>328907.4779329361</v>
      </c>
    </row>
    <row r="39" spans="1:26" ht="13" x14ac:dyDescent="0.3">
      <c r="A39" s="86" t="s">
        <v>305</v>
      </c>
      <c r="B39" s="80" t="s">
        <v>33</v>
      </c>
      <c r="C39" s="237">
        <v>1350.3165539171926</v>
      </c>
      <c r="D39" s="237">
        <v>4416.7243600000002</v>
      </c>
      <c r="E39" s="237">
        <v>7172.7114400000009</v>
      </c>
      <c r="F39" s="237">
        <v>8756.6308000000008</v>
      </c>
      <c r="G39" s="237">
        <v>9576.7788800000017</v>
      </c>
      <c r="H39" s="237">
        <v>10344.141149999999</v>
      </c>
      <c r="I39" s="237">
        <v>1105.1081081022978</v>
      </c>
      <c r="J39" s="237">
        <v>3768.2968147291772</v>
      </c>
      <c r="K39" s="237">
        <v>6119.6722886106336</v>
      </c>
      <c r="L39" s="237">
        <v>7471.0534916422575</v>
      </c>
      <c r="M39" s="237">
        <v>8170.7941015521437</v>
      </c>
      <c r="N39" s="237">
        <v>8825.4984847308897</v>
      </c>
      <c r="O39" s="237">
        <v>871.90495440017116</v>
      </c>
      <c r="P39" s="237">
        <v>3123.1181899838093</v>
      </c>
      <c r="Q39" s="237">
        <v>5071.9093481688242</v>
      </c>
      <c r="R39" s="237">
        <v>6191.9175174546062</v>
      </c>
      <c r="S39" s="237">
        <v>6771.8539541328264</v>
      </c>
      <c r="T39" s="237">
        <v>7314.4649183688334</v>
      </c>
      <c r="U39" s="105">
        <v>35.28</v>
      </c>
      <c r="V39" s="156">
        <v>288705.05117706687</v>
      </c>
      <c r="W39" s="156">
        <v>292444.80798824184</v>
      </c>
      <c r="X39" s="156">
        <v>316198.64390174183</v>
      </c>
      <c r="Y39" s="156">
        <v>301116.92122360435</v>
      </c>
      <c r="Z39" s="156">
        <v>338843.31309696694</v>
      </c>
    </row>
    <row r="40" spans="1:26" ht="13" x14ac:dyDescent="0.3">
      <c r="A40" s="85" t="s">
        <v>306</v>
      </c>
      <c r="B40" s="74" t="s">
        <v>34</v>
      </c>
      <c r="C40" s="237">
        <v>1399.205878230568</v>
      </c>
      <c r="D40" s="237">
        <v>4610.4027399999995</v>
      </c>
      <c r="E40" s="237">
        <v>7491.6619600000013</v>
      </c>
      <c r="F40" s="237">
        <v>9147.365200000002</v>
      </c>
      <c r="G40" s="237">
        <v>10004.721920000002</v>
      </c>
      <c r="H40" s="237">
        <v>10806.893474999999</v>
      </c>
      <c r="I40" s="237">
        <v>1145.119458434649</v>
      </c>
      <c r="J40" s="237">
        <v>3933.5409103412262</v>
      </c>
      <c r="K40" s="237">
        <v>6391.7970875809306</v>
      </c>
      <c r="L40" s="237">
        <v>7804.4234452349956</v>
      </c>
      <c r="M40" s="237">
        <v>8535.9100252720273</v>
      </c>
      <c r="N40" s="237">
        <v>9220.3132773628713</v>
      </c>
      <c r="O40" s="237">
        <v>903.47299225207394</v>
      </c>
      <c r="P40" s="237">
        <v>3260.0704700632928</v>
      </c>
      <c r="Q40" s="237">
        <v>5297.4430445294447</v>
      </c>
      <c r="R40" s="237">
        <v>6468.2104469260776</v>
      </c>
      <c r="S40" s="237">
        <v>7074.4575543495639</v>
      </c>
      <c r="T40" s="237">
        <v>7641.6825769471006</v>
      </c>
      <c r="U40" s="105">
        <v>36.36</v>
      </c>
      <c r="V40" s="156">
        <v>297166.23157874774</v>
      </c>
      <c r="W40" s="156">
        <v>301015.98123731022</v>
      </c>
      <c r="X40" s="156">
        <v>325468.45938356023</v>
      </c>
      <c r="Y40" s="156">
        <v>309943.15662665392</v>
      </c>
      <c r="Z40" s="156">
        <v>348779.14826099772</v>
      </c>
    </row>
    <row r="41" spans="1:26" ht="13" x14ac:dyDescent="0.3">
      <c r="A41" s="86" t="s">
        <v>307</v>
      </c>
      <c r="B41" s="80" t="s">
        <v>35</v>
      </c>
      <c r="C41" s="237">
        <v>1448.0952025439433</v>
      </c>
      <c r="D41" s="237">
        <v>4804.0811199999989</v>
      </c>
      <c r="E41" s="237">
        <v>7810.6124800000007</v>
      </c>
      <c r="F41" s="237">
        <v>9538.0996000000014</v>
      </c>
      <c r="G41" s="237">
        <v>10432.66496</v>
      </c>
      <c r="H41" s="237">
        <v>11269.645799999998</v>
      </c>
      <c r="I41" s="237">
        <v>1185.130808767</v>
      </c>
      <c r="J41" s="237">
        <v>4098.7850059532757</v>
      </c>
      <c r="K41" s="237">
        <v>6663.9218865512275</v>
      </c>
      <c r="L41" s="237">
        <v>8137.7933988277337</v>
      </c>
      <c r="M41" s="237">
        <v>8901.0259489919135</v>
      </c>
      <c r="N41" s="237">
        <v>9615.1280699948529</v>
      </c>
      <c r="O41" s="237">
        <v>935.0410301039766</v>
      </c>
      <c r="P41" s="237">
        <v>3397.0227501427757</v>
      </c>
      <c r="Q41" s="237">
        <v>5522.9767408900643</v>
      </c>
      <c r="R41" s="237">
        <v>6744.503376397548</v>
      </c>
      <c r="S41" s="237">
        <v>7377.0611545663023</v>
      </c>
      <c r="T41" s="237">
        <v>7968.9002355253697</v>
      </c>
      <c r="U41" s="105">
        <v>37.44</v>
      </c>
      <c r="V41" s="156">
        <v>305627.41198042844</v>
      </c>
      <c r="W41" s="156">
        <v>309587.15448637848</v>
      </c>
      <c r="X41" s="156">
        <v>334738.27486537857</v>
      </c>
      <c r="Y41" s="156">
        <v>318769.39202970354</v>
      </c>
      <c r="Z41" s="156">
        <v>358714.98342502851</v>
      </c>
    </row>
    <row r="42" spans="1:26" ht="13" x14ac:dyDescent="0.3">
      <c r="A42" s="85" t="s">
        <v>308</v>
      </c>
      <c r="B42" s="74" t="s">
        <v>36</v>
      </c>
      <c r="C42" s="237">
        <v>1500.0401096269047</v>
      </c>
      <c r="D42" s="237">
        <v>4841.7011199999997</v>
      </c>
      <c r="E42" s="237">
        <v>7848.2324799999997</v>
      </c>
      <c r="F42" s="237">
        <v>9576.8482000000004</v>
      </c>
      <c r="G42" s="237">
        <v>10471.78976</v>
      </c>
      <c r="H42" s="237">
        <v>11309.146799999999</v>
      </c>
      <c r="I42" s="237">
        <v>1227.6428684951234</v>
      </c>
      <c r="J42" s="237">
        <v>4130.8819435511914</v>
      </c>
      <c r="K42" s="237">
        <v>6696.0188241491423</v>
      </c>
      <c r="L42" s="237">
        <v>8170.8532445535875</v>
      </c>
      <c r="M42" s="237">
        <v>8934.4067640937465</v>
      </c>
      <c r="N42" s="237">
        <v>9648.8298544726622</v>
      </c>
      <c r="O42" s="237">
        <v>968.58207032162329</v>
      </c>
      <c r="P42" s="237">
        <v>3423.624298423953</v>
      </c>
      <c r="Q42" s="237">
        <v>5549.5782891712415</v>
      </c>
      <c r="R42" s="237">
        <v>6771.9029711271596</v>
      </c>
      <c r="S42" s="237">
        <v>7404.7267647787276</v>
      </c>
      <c r="T42" s="237">
        <v>7996.8318612206049</v>
      </c>
      <c r="U42" s="105">
        <v>37.44</v>
      </c>
      <c r="V42" s="156">
        <v>314056.17406639387</v>
      </c>
      <c r="W42" s="156">
        <v>318125.90941973135</v>
      </c>
      <c r="X42" s="156">
        <v>343975.6720314814</v>
      </c>
      <c r="Y42" s="156">
        <v>327563.20911703771</v>
      </c>
      <c r="Z42" s="156">
        <v>368618.4002733439</v>
      </c>
    </row>
    <row r="43" spans="1:26" ht="13" x14ac:dyDescent="0.3">
      <c r="A43" s="86" t="s">
        <v>309</v>
      </c>
      <c r="B43" s="80" t="s">
        <v>37</v>
      </c>
      <c r="C43" s="237">
        <v>1551.9850167098664</v>
      </c>
      <c r="D43" s="237">
        <v>4879.3211200000005</v>
      </c>
      <c r="E43" s="237">
        <v>7885.8524800000005</v>
      </c>
      <c r="F43" s="237">
        <v>9615.5968000000012</v>
      </c>
      <c r="G43" s="237">
        <v>10510.914560000001</v>
      </c>
      <c r="H43" s="237">
        <v>11348.647799999999</v>
      </c>
      <c r="I43" s="237">
        <v>1270.1549282232465</v>
      </c>
      <c r="J43" s="237">
        <v>4162.9788811491062</v>
      </c>
      <c r="K43" s="237">
        <v>6728.1157617470581</v>
      </c>
      <c r="L43" s="237">
        <v>8203.9130902794386</v>
      </c>
      <c r="M43" s="237">
        <v>8967.7875791955776</v>
      </c>
      <c r="N43" s="237">
        <v>9682.5316389504733</v>
      </c>
      <c r="O43" s="237">
        <v>1002.1231105392699</v>
      </c>
      <c r="P43" s="237">
        <v>3450.2258467051302</v>
      </c>
      <c r="Q43" s="237">
        <v>5576.1798374524187</v>
      </c>
      <c r="R43" s="237">
        <v>6799.3025658567731</v>
      </c>
      <c r="S43" s="237">
        <v>7432.3923749911519</v>
      </c>
      <c r="T43" s="237">
        <v>8024.763486915841</v>
      </c>
      <c r="U43" s="105">
        <v>37.44</v>
      </c>
      <c r="V43" s="156">
        <v>322484.93615235947</v>
      </c>
      <c r="W43" s="156">
        <v>326664.66435308434</v>
      </c>
      <c r="X43" s="156">
        <v>353213.06919758435</v>
      </c>
      <c r="Y43" s="156">
        <v>336357.026204372</v>
      </c>
      <c r="Z43" s="156">
        <v>378521.81712165946</v>
      </c>
    </row>
    <row r="44" spans="1:26" ht="13" x14ac:dyDescent="0.3">
      <c r="A44" s="85" t="s">
        <v>310</v>
      </c>
      <c r="B44" s="74" t="s">
        <v>38</v>
      </c>
      <c r="C44" s="237">
        <v>1603.9299237928276</v>
      </c>
      <c r="D44" s="237">
        <v>5073.3795</v>
      </c>
      <c r="E44" s="237">
        <v>8205.1830000000009</v>
      </c>
      <c r="F44" s="237">
        <v>10006.722599999999</v>
      </c>
      <c r="G44" s="237">
        <v>10939.252800000002</v>
      </c>
      <c r="H44" s="237">
        <v>11811.799125</v>
      </c>
      <c r="I44" s="237">
        <v>1312.6669879513695</v>
      </c>
      <c r="J44" s="237">
        <v>4328.5471882520433</v>
      </c>
      <c r="K44" s="237">
        <v>7000.5647722082431</v>
      </c>
      <c r="L44" s="237">
        <v>8537.6169817077916</v>
      </c>
      <c r="M44" s="237">
        <v>9333.2406828659878</v>
      </c>
      <c r="N44" s="237">
        <v>10077.686853647889</v>
      </c>
      <c r="O44" s="237">
        <v>1035.6641507569163</v>
      </c>
      <c r="P44" s="237">
        <v>3587.4468292925039</v>
      </c>
      <c r="Q44" s="237">
        <v>5801.9822363209296</v>
      </c>
      <c r="R44" s="237">
        <v>7075.8722589113722</v>
      </c>
      <c r="S44" s="237">
        <v>7735.2754258160967</v>
      </c>
      <c r="T44" s="237">
        <v>8352.2632831273968</v>
      </c>
      <c r="U44" s="105">
        <v>39.959999999999994</v>
      </c>
      <c r="V44" s="156">
        <v>330587.02136457904</v>
      </c>
      <c r="W44" s="156">
        <v>334876.74241269153</v>
      </c>
      <c r="X44" s="156">
        <v>362123.78948994156</v>
      </c>
      <c r="Y44" s="156">
        <v>344824.16641796037</v>
      </c>
      <c r="Z44" s="156">
        <v>388098.55709622899</v>
      </c>
    </row>
    <row r="45" spans="1:26" ht="13" x14ac:dyDescent="0.3">
      <c r="A45" s="86" t="s">
        <v>311</v>
      </c>
      <c r="B45" s="80" t="s">
        <v>39</v>
      </c>
      <c r="C45" s="237">
        <v>1655.8748308757886</v>
      </c>
      <c r="D45" s="237">
        <v>5267.4378800000004</v>
      </c>
      <c r="E45" s="237">
        <v>8524.5135200000004</v>
      </c>
      <c r="F45" s="237">
        <v>10397.848400000001</v>
      </c>
      <c r="G45" s="237">
        <v>11367.591040000001</v>
      </c>
      <c r="H45" s="237">
        <v>12274.95045</v>
      </c>
      <c r="I45" s="237">
        <v>1355.1790476794924</v>
      </c>
      <c r="J45" s="237">
        <v>4494.1154953549812</v>
      </c>
      <c r="K45" s="237">
        <v>7273.0137826694281</v>
      </c>
      <c r="L45" s="237">
        <v>8871.3208731361428</v>
      </c>
      <c r="M45" s="237">
        <v>9698.6937865363961</v>
      </c>
      <c r="N45" s="237">
        <v>10472.842068345302</v>
      </c>
      <c r="O45" s="237">
        <v>1069.205190974563</v>
      </c>
      <c r="P45" s="237">
        <v>3724.6678118798782</v>
      </c>
      <c r="Q45" s="237">
        <v>6027.7846351894414</v>
      </c>
      <c r="R45" s="237">
        <v>7352.4419519659705</v>
      </c>
      <c r="S45" s="237">
        <v>8038.1584766410406</v>
      </c>
      <c r="T45" s="237">
        <v>8679.763079338949</v>
      </c>
      <c r="U45" s="105">
        <v>42.48</v>
      </c>
      <c r="V45" s="156">
        <v>338689.10657679854</v>
      </c>
      <c r="W45" s="156">
        <v>343088.82047229854</v>
      </c>
      <c r="X45" s="156">
        <v>371034.50978229858</v>
      </c>
      <c r="Y45" s="156">
        <v>353291.30663154856</v>
      </c>
      <c r="Z45" s="156">
        <v>397675.29707079858</v>
      </c>
    </row>
    <row r="46" spans="1:26" ht="13" x14ac:dyDescent="0.3">
      <c r="A46" s="85" t="s">
        <v>312</v>
      </c>
      <c r="B46" s="74" t="s">
        <v>40</v>
      </c>
      <c r="C46" s="237">
        <v>1704.7641551891641</v>
      </c>
      <c r="D46" s="237">
        <v>5461.1162599999998</v>
      </c>
      <c r="E46" s="237">
        <v>8843.4640400000008</v>
      </c>
      <c r="F46" s="237">
        <v>10788.5828</v>
      </c>
      <c r="G46" s="237">
        <v>11795.534080000001</v>
      </c>
      <c r="H46" s="237">
        <v>12737.702775</v>
      </c>
      <c r="I46" s="237">
        <v>1395.1903980118436</v>
      </c>
      <c r="J46" s="237">
        <v>4659.3595909670303</v>
      </c>
      <c r="K46" s="237">
        <v>7545.138581639726</v>
      </c>
      <c r="L46" s="237">
        <v>9204.6908267288818</v>
      </c>
      <c r="M46" s="237">
        <v>10063.809710256282</v>
      </c>
      <c r="N46" s="237">
        <v>10867.656860977284</v>
      </c>
      <c r="O46" s="237">
        <v>1100.7732288264656</v>
      </c>
      <c r="P46" s="237">
        <v>3861.6200919593612</v>
      </c>
      <c r="Q46" s="237">
        <v>6253.318331550061</v>
      </c>
      <c r="R46" s="237">
        <v>7628.7348814374418</v>
      </c>
      <c r="S46" s="237">
        <v>8340.7620768577781</v>
      </c>
      <c r="T46" s="237">
        <v>9006.980737917218</v>
      </c>
      <c r="U46" s="105">
        <v>43.56</v>
      </c>
      <c r="V46" s="156">
        <v>347117.86866276414</v>
      </c>
      <c r="W46" s="156">
        <v>351627.57540565165</v>
      </c>
      <c r="X46" s="156">
        <v>380271.90694840159</v>
      </c>
      <c r="Y46" s="156">
        <v>362085.12371888285</v>
      </c>
      <c r="Z46" s="156">
        <v>407578.71391911415</v>
      </c>
    </row>
    <row r="47" spans="1:26" ht="13" x14ac:dyDescent="0.3">
      <c r="A47" s="86" t="s">
        <v>313</v>
      </c>
      <c r="B47" s="80" t="s">
        <v>41</v>
      </c>
      <c r="C47" s="237">
        <v>1753.6534795025393</v>
      </c>
      <c r="D47" s="237">
        <v>5654.7946399999992</v>
      </c>
      <c r="E47" s="237">
        <v>9162.4145600000011</v>
      </c>
      <c r="F47" s="237">
        <v>11179.3172</v>
      </c>
      <c r="G47" s="237">
        <v>12223.477120000001</v>
      </c>
      <c r="H47" s="237">
        <v>13200.455099999999</v>
      </c>
      <c r="I47" s="237">
        <v>1435.2017483441948</v>
      </c>
      <c r="J47" s="237">
        <v>4824.6036865790793</v>
      </c>
      <c r="K47" s="237">
        <v>7817.2633806100239</v>
      </c>
      <c r="L47" s="237">
        <v>9538.0607803216208</v>
      </c>
      <c r="M47" s="237">
        <v>10428.925633976169</v>
      </c>
      <c r="N47" s="237">
        <v>11262.471653609266</v>
      </c>
      <c r="O47" s="237">
        <v>1132.3412666783684</v>
      </c>
      <c r="P47" s="237">
        <v>3998.5723720388446</v>
      </c>
      <c r="Q47" s="237">
        <v>6478.8520279106815</v>
      </c>
      <c r="R47" s="237">
        <v>7905.0278109089131</v>
      </c>
      <c r="S47" s="237">
        <v>8643.3656770745165</v>
      </c>
      <c r="T47" s="237">
        <v>9334.1983964954834</v>
      </c>
      <c r="U47" s="105">
        <v>44.64</v>
      </c>
      <c r="V47" s="156">
        <v>355546.63074872951</v>
      </c>
      <c r="W47" s="156">
        <v>360166.33033900458</v>
      </c>
      <c r="X47" s="156">
        <v>389509.30411450454</v>
      </c>
      <c r="Y47" s="156">
        <v>370878.94080621708</v>
      </c>
      <c r="Z47" s="156">
        <v>417482.13076742954</v>
      </c>
    </row>
    <row r="48" spans="1:26" ht="13" x14ac:dyDescent="0.3">
      <c r="A48" s="85" t="s">
        <v>314</v>
      </c>
      <c r="B48" s="74" t="s">
        <v>42</v>
      </c>
      <c r="C48" s="237">
        <v>1805.5983865855007</v>
      </c>
      <c r="D48" s="237">
        <v>5846.1930199999997</v>
      </c>
      <c r="E48" s="237">
        <v>9479.0850800000007</v>
      </c>
      <c r="F48" s="237">
        <v>11567.7032</v>
      </c>
      <c r="G48" s="237">
        <v>12649.048960000002</v>
      </c>
      <c r="H48" s="237">
        <v>13660.813424999997</v>
      </c>
      <c r="I48" s="237">
        <v>1477.713808072318</v>
      </c>
      <c r="J48" s="237">
        <v>4987.9025132458009</v>
      </c>
      <c r="K48" s="237">
        <v>8087.4429106349944</v>
      </c>
      <c r="L48" s="237">
        <v>9869.42710690067</v>
      </c>
      <c r="M48" s="237">
        <v>10792.018477992913</v>
      </c>
      <c r="N48" s="237">
        <v>11655.24391384865</v>
      </c>
      <c r="O48" s="237">
        <v>1165.8823068960148</v>
      </c>
      <c r="P48" s="237">
        <v>4133.9124370709833</v>
      </c>
      <c r="Q48" s="237">
        <v>6702.7735092239582</v>
      </c>
      <c r="R48" s="237">
        <v>8179.6601588816211</v>
      </c>
      <c r="S48" s="237">
        <v>8944.2925736420166</v>
      </c>
      <c r="T48" s="237">
        <v>9659.7232292740391</v>
      </c>
      <c r="U48" s="105">
        <v>45.72</v>
      </c>
      <c r="V48" s="156">
        <v>364007.81115041039</v>
      </c>
      <c r="W48" s="156">
        <v>368737.5035880729</v>
      </c>
      <c r="X48" s="156">
        <v>398779.11959632288</v>
      </c>
      <c r="Y48" s="156">
        <v>379705.17620926665</v>
      </c>
      <c r="Z48" s="156">
        <v>427417.96593146038</v>
      </c>
    </row>
    <row r="49" spans="1:32" ht="13" x14ac:dyDescent="0.3">
      <c r="A49" s="86" t="s">
        <v>315</v>
      </c>
      <c r="B49" s="80" t="s">
        <v>43</v>
      </c>
      <c r="C49" s="237">
        <v>1857.5432936684622</v>
      </c>
      <c r="D49" s="237">
        <v>6037.5913999999993</v>
      </c>
      <c r="E49" s="237">
        <v>9795.7556000000022</v>
      </c>
      <c r="F49" s="237">
        <v>11956.0892</v>
      </c>
      <c r="G49" s="237">
        <v>13074.620800000002</v>
      </c>
      <c r="H49" s="237">
        <v>14121.171749999996</v>
      </c>
      <c r="I49" s="237">
        <v>1520.2258678004409</v>
      </c>
      <c r="J49" s="237">
        <v>5151.2013399125217</v>
      </c>
      <c r="K49" s="237">
        <v>8357.6224406599631</v>
      </c>
      <c r="L49" s="237">
        <v>10200.793433479721</v>
      </c>
      <c r="M49" s="237">
        <v>11155.111322009658</v>
      </c>
      <c r="N49" s="237">
        <v>12048.016174088038</v>
      </c>
      <c r="O49" s="237">
        <v>1199.4233471136615</v>
      </c>
      <c r="P49" s="237">
        <v>4269.2525021031224</v>
      </c>
      <c r="Q49" s="237">
        <v>6926.6949905372339</v>
      </c>
      <c r="R49" s="237">
        <v>8454.2925068543282</v>
      </c>
      <c r="S49" s="237">
        <v>9245.2194702095185</v>
      </c>
      <c r="T49" s="237">
        <v>9985.2480620525967</v>
      </c>
      <c r="U49" s="105">
        <v>46.8</v>
      </c>
      <c r="V49" s="156">
        <v>372468.99155209103</v>
      </c>
      <c r="W49" s="156">
        <v>377308.67683714104</v>
      </c>
      <c r="X49" s="156">
        <v>408048.9350781411</v>
      </c>
      <c r="Y49" s="156">
        <v>388531.41161231598</v>
      </c>
      <c r="Z49" s="156">
        <v>437353.8010954911</v>
      </c>
    </row>
    <row r="50" spans="1:32" ht="13" x14ac:dyDescent="0.3">
      <c r="A50" s="85" t="s">
        <v>316</v>
      </c>
      <c r="B50" s="74" t="s">
        <v>44</v>
      </c>
      <c r="C50" s="237">
        <v>1909.4882007514236</v>
      </c>
      <c r="D50" s="237">
        <v>6074.0713999999989</v>
      </c>
      <c r="E50" s="237">
        <v>9832.2356</v>
      </c>
      <c r="F50" s="237">
        <v>11993.663600000002</v>
      </c>
      <c r="G50" s="237">
        <v>13112.560000000001</v>
      </c>
      <c r="H50" s="237">
        <v>14159.475749999996</v>
      </c>
      <c r="I50" s="237">
        <v>1562.7379275285641</v>
      </c>
      <c r="J50" s="237">
        <v>5182.3256430377733</v>
      </c>
      <c r="K50" s="237">
        <v>8388.7467437852119</v>
      </c>
      <c r="L50" s="237">
        <v>10232.85146569873</v>
      </c>
      <c r="M50" s="237">
        <v>11187.480597259917</v>
      </c>
      <c r="N50" s="237">
        <v>12080.696692369549</v>
      </c>
      <c r="O50" s="237">
        <v>1232.9643873313082</v>
      </c>
      <c r="P50" s="237">
        <v>4295.0479428606268</v>
      </c>
      <c r="Q50" s="237">
        <v>6952.4904312947392</v>
      </c>
      <c r="R50" s="237">
        <v>8480.8618108345581</v>
      </c>
      <c r="S50" s="237">
        <v>9272.0467285973227</v>
      </c>
      <c r="T50" s="237">
        <v>10012.333274847975</v>
      </c>
      <c r="U50" s="105">
        <v>46.8</v>
      </c>
      <c r="V50" s="156">
        <v>380897.75363805657</v>
      </c>
      <c r="W50" s="156">
        <v>385847.43177049397</v>
      </c>
      <c r="X50" s="156">
        <v>417286.33224424405</v>
      </c>
      <c r="Y50" s="156">
        <v>397325.22869965032</v>
      </c>
      <c r="Z50" s="156">
        <v>447257.21794380649</v>
      </c>
    </row>
    <row r="51" spans="1:32" ht="13" x14ac:dyDescent="0.3">
      <c r="A51" s="86" t="s">
        <v>317</v>
      </c>
      <c r="B51" s="80" t="s">
        <v>45</v>
      </c>
      <c r="C51" s="237">
        <v>1961.4331078343851</v>
      </c>
      <c r="D51" s="237">
        <v>6110.5513999999994</v>
      </c>
      <c r="E51" s="237">
        <v>9868.7156000000014</v>
      </c>
      <c r="F51" s="237">
        <v>12031.237999999999</v>
      </c>
      <c r="G51" s="237">
        <v>13150.4992</v>
      </c>
      <c r="H51" s="237">
        <v>14197.779749999996</v>
      </c>
      <c r="I51" s="237">
        <v>1605.2499872566875</v>
      </c>
      <c r="J51" s="237">
        <v>5213.449946163023</v>
      </c>
      <c r="K51" s="237">
        <v>8419.8710469104644</v>
      </c>
      <c r="L51" s="237">
        <v>10264.909497917737</v>
      </c>
      <c r="M51" s="237">
        <v>11219.849872510178</v>
      </c>
      <c r="N51" s="237">
        <v>12113.377210651064</v>
      </c>
      <c r="O51" s="237">
        <v>1266.5054275489549</v>
      </c>
      <c r="P51" s="237">
        <v>4320.843383618133</v>
      </c>
      <c r="Q51" s="237">
        <v>6978.2858720522445</v>
      </c>
      <c r="R51" s="237">
        <v>8507.4311148147881</v>
      </c>
      <c r="S51" s="237">
        <v>9298.873986985127</v>
      </c>
      <c r="T51" s="237">
        <v>10039.418487643356</v>
      </c>
      <c r="U51" s="105">
        <v>46.8</v>
      </c>
      <c r="V51" s="156">
        <v>389326.51572402206</v>
      </c>
      <c r="W51" s="156">
        <v>394386.18670384708</v>
      </c>
      <c r="X51" s="156">
        <v>426523.729410347</v>
      </c>
      <c r="Y51" s="156">
        <v>406119.04578698461</v>
      </c>
      <c r="Z51" s="156">
        <v>457160.63479212212</v>
      </c>
    </row>
    <row r="52" spans="1:32" ht="13" x14ac:dyDescent="0.3">
      <c r="A52" s="85" t="s">
        <v>318</v>
      </c>
      <c r="B52" s="74" t="s">
        <v>46</v>
      </c>
      <c r="C52" s="237">
        <v>2010.3224321477605</v>
      </c>
      <c r="D52" s="237">
        <v>6308.0297799999989</v>
      </c>
      <c r="E52" s="237">
        <v>10191.466120000001</v>
      </c>
      <c r="F52" s="237">
        <v>12425.886399999999</v>
      </c>
      <c r="G52" s="237">
        <v>13582.394240000001</v>
      </c>
      <c r="H52" s="237">
        <v>14664.522074999997</v>
      </c>
      <c r="I52" s="237">
        <v>1645.2613375890385</v>
      </c>
      <c r="J52" s="237">
        <v>5381.9361566839525</v>
      </c>
      <c r="K52" s="237">
        <v>8695.2379607896419</v>
      </c>
      <c r="L52" s="237">
        <v>10601.618829866622</v>
      </c>
      <c r="M52" s="237">
        <v>11588.3375957353</v>
      </c>
      <c r="N52" s="237">
        <v>12511.596223937371</v>
      </c>
      <c r="O52" s="237">
        <v>1298.0734654008577</v>
      </c>
      <c r="P52" s="237">
        <v>4460.482688776523</v>
      </c>
      <c r="Q52" s="237">
        <v>7206.5065934917711</v>
      </c>
      <c r="R52" s="237">
        <v>8786.4916801175314</v>
      </c>
      <c r="S52" s="237">
        <v>9604.2720932839275</v>
      </c>
      <c r="T52" s="237">
        <v>10369.457522554476</v>
      </c>
      <c r="U52" s="105">
        <v>49.319999999999993</v>
      </c>
      <c r="V52" s="156">
        <v>397428.60093624168</v>
      </c>
      <c r="W52" s="156">
        <v>402598.26476345415</v>
      </c>
      <c r="X52" s="156">
        <v>435434.44970270421</v>
      </c>
      <c r="Y52" s="156">
        <v>414586.18600057287</v>
      </c>
      <c r="Z52" s="156">
        <v>466737.3747666917</v>
      </c>
    </row>
    <row r="53" spans="1:32" ht="13" x14ac:dyDescent="0.3">
      <c r="A53" s="86" t="s">
        <v>319</v>
      </c>
      <c r="B53" s="80" t="s">
        <v>47</v>
      </c>
      <c r="C53" s="237">
        <v>2059.2117564611358</v>
      </c>
      <c r="D53" s="237">
        <v>6505.5081599999985</v>
      </c>
      <c r="E53" s="237">
        <v>10514.216640000002</v>
      </c>
      <c r="F53" s="237">
        <v>12820.534799999999</v>
      </c>
      <c r="G53" s="237">
        <v>14014.289280000001</v>
      </c>
      <c r="H53" s="237">
        <v>15131.264399999998</v>
      </c>
      <c r="I53" s="237">
        <v>1685.2726879213897</v>
      </c>
      <c r="J53" s="237">
        <v>5550.422367204882</v>
      </c>
      <c r="K53" s="237">
        <v>8970.6048746688211</v>
      </c>
      <c r="L53" s="237">
        <v>10938.328161815507</v>
      </c>
      <c r="M53" s="237">
        <v>11956.82531896042</v>
      </c>
      <c r="N53" s="237">
        <v>12909.815237223675</v>
      </c>
      <c r="O53" s="237">
        <v>1329.6415032527605</v>
      </c>
      <c r="P53" s="237">
        <v>4600.121993934913</v>
      </c>
      <c r="Q53" s="237">
        <v>7434.7273149312987</v>
      </c>
      <c r="R53" s="237">
        <v>9065.5522454202783</v>
      </c>
      <c r="S53" s="237">
        <v>9909.6701995827316</v>
      </c>
      <c r="T53" s="237">
        <v>10699.496557465598</v>
      </c>
      <c r="U53" s="105">
        <v>51.839999999999996</v>
      </c>
      <c r="V53" s="156">
        <v>405528.19243186765</v>
      </c>
      <c r="W53" s="156">
        <v>410807.84910646768</v>
      </c>
      <c r="X53" s="156">
        <v>444342.67627846758</v>
      </c>
      <c r="Y53" s="156">
        <v>423050.83249756764</v>
      </c>
      <c r="Z53" s="156">
        <v>476311.62102466763</v>
      </c>
    </row>
    <row r="54" spans="1:32" ht="13" x14ac:dyDescent="0.3">
      <c r="A54" s="85" t="s">
        <v>320</v>
      </c>
      <c r="B54" s="74" t="s">
        <v>48</v>
      </c>
      <c r="C54" s="237">
        <v>2111.1566635440972</v>
      </c>
      <c r="D54" s="237">
        <v>6696.906539999999</v>
      </c>
      <c r="E54" s="237">
        <v>10830.887160000002</v>
      </c>
      <c r="F54" s="237">
        <v>13208.9208</v>
      </c>
      <c r="G54" s="237">
        <v>14439.861120000003</v>
      </c>
      <c r="H54" s="237">
        <v>15591.622725000001</v>
      </c>
      <c r="I54" s="237">
        <v>1727.7847476495131</v>
      </c>
      <c r="J54" s="237">
        <v>5713.7211938716027</v>
      </c>
      <c r="K54" s="237">
        <v>9240.784404693788</v>
      </c>
      <c r="L54" s="237">
        <v>11269.694488394556</v>
      </c>
      <c r="M54" s="237">
        <v>12319.918162977167</v>
      </c>
      <c r="N54" s="237">
        <v>13302.587497463066</v>
      </c>
      <c r="O54" s="237">
        <v>1363.1825434704069</v>
      </c>
      <c r="P54" s="237">
        <v>4735.4620589670521</v>
      </c>
      <c r="Q54" s="237">
        <v>7658.6487962445735</v>
      </c>
      <c r="R54" s="237">
        <v>9340.1845933929853</v>
      </c>
      <c r="S54" s="237">
        <v>10210.597096150232</v>
      </c>
      <c r="T54" s="237">
        <v>11025.021390244156</v>
      </c>
      <c r="U54" s="105">
        <v>52.92</v>
      </c>
      <c r="V54" s="156">
        <v>413956.95451783325</v>
      </c>
      <c r="W54" s="156">
        <v>419346.60403982073</v>
      </c>
      <c r="X54" s="156">
        <v>453580.07344457071</v>
      </c>
      <c r="Y54" s="156">
        <v>431844.64958490204</v>
      </c>
      <c r="Z54" s="156">
        <v>486215.03787298326</v>
      </c>
    </row>
    <row r="55" spans="1:32" ht="13" x14ac:dyDescent="0.3">
      <c r="A55" s="86" t="s">
        <v>321</v>
      </c>
      <c r="B55" s="80" t="s">
        <v>49</v>
      </c>
      <c r="C55" s="237">
        <v>2163.1015706270587</v>
      </c>
      <c r="D55" s="237">
        <v>6888.3049199999996</v>
      </c>
      <c r="E55" s="237">
        <v>11147.55768</v>
      </c>
      <c r="F55" s="237">
        <v>13597.3068</v>
      </c>
      <c r="G55" s="237">
        <v>14865.432960000004</v>
      </c>
      <c r="H55" s="237">
        <v>16051.981050000002</v>
      </c>
      <c r="I55" s="237">
        <v>1770.2968073776362</v>
      </c>
      <c r="J55" s="237">
        <v>5877.0200205383244</v>
      </c>
      <c r="K55" s="237">
        <v>9510.9639347187567</v>
      </c>
      <c r="L55" s="237">
        <v>11601.060814973607</v>
      </c>
      <c r="M55" s="237">
        <v>12683.011006993911</v>
      </c>
      <c r="N55" s="237">
        <v>13695.359757702454</v>
      </c>
      <c r="O55" s="237">
        <v>1396.7235836880536</v>
      </c>
      <c r="P55" s="237">
        <v>4870.8021239991904</v>
      </c>
      <c r="Q55" s="237">
        <v>7882.5702775578502</v>
      </c>
      <c r="R55" s="237">
        <v>9614.8169413656924</v>
      </c>
      <c r="S55" s="237">
        <v>10511.523992717732</v>
      </c>
      <c r="T55" s="237">
        <v>11350.546223022715</v>
      </c>
      <c r="U55" s="105">
        <v>54</v>
      </c>
      <c r="V55" s="156">
        <v>422385.71660379873</v>
      </c>
      <c r="W55" s="156">
        <v>427885.35897317377</v>
      </c>
      <c r="X55" s="156">
        <v>462817.47061067366</v>
      </c>
      <c r="Y55" s="156">
        <v>440638.46667223627</v>
      </c>
      <c r="Z55" s="156">
        <v>496118.45472129877</v>
      </c>
    </row>
    <row r="56" spans="1:32" ht="13" x14ac:dyDescent="0.3">
      <c r="A56" s="85" t="s">
        <v>322</v>
      </c>
      <c r="B56" s="74" t="s">
        <v>50</v>
      </c>
      <c r="C56" s="237">
        <v>2215.0464777100196</v>
      </c>
      <c r="D56" s="237">
        <v>7078.5632999999989</v>
      </c>
      <c r="E56" s="237">
        <v>11463.088200000002</v>
      </c>
      <c r="F56" s="237">
        <v>13984.518599999999</v>
      </c>
      <c r="G56" s="237">
        <v>15289.819200000002</v>
      </c>
      <c r="H56" s="237">
        <v>16511.142374999999</v>
      </c>
      <c r="I56" s="237">
        <v>1812.808867105759</v>
      </c>
      <c r="J56" s="237">
        <v>6039.346212732381</v>
      </c>
      <c r="K56" s="237">
        <v>9780.1708302710613</v>
      </c>
      <c r="L56" s="237">
        <v>11931.425328045812</v>
      </c>
      <c r="M56" s="237">
        <v>13045.092311159086</v>
      </c>
      <c r="N56" s="237">
        <v>14087.110751745542</v>
      </c>
      <c r="O56" s="237">
        <v>1430.2646239056999</v>
      </c>
      <c r="P56" s="237">
        <v>5005.3360815076585</v>
      </c>
      <c r="Q56" s="237">
        <v>8105.6856513474531</v>
      </c>
      <c r="R56" s="237">
        <v>9888.6189985890178</v>
      </c>
      <c r="S56" s="237">
        <v>10811.612537460613</v>
      </c>
      <c r="T56" s="237">
        <v>11675.224642901416</v>
      </c>
      <c r="U56" s="105">
        <v>55.08</v>
      </c>
      <c r="V56" s="156">
        <v>430846.89700547955</v>
      </c>
      <c r="W56" s="156">
        <v>436456.53222224204</v>
      </c>
      <c r="X56" s="156">
        <v>472087.286092492</v>
      </c>
      <c r="Y56" s="156">
        <v>449464.70207528584</v>
      </c>
      <c r="Z56" s="156">
        <v>506054.28988532955</v>
      </c>
    </row>
    <row r="57" spans="1:32" ht="13" x14ac:dyDescent="0.3">
      <c r="A57" s="86" t="s">
        <v>323</v>
      </c>
      <c r="B57" s="80" t="s">
        <v>51</v>
      </c>
      <c r="C57" s="237">
        <v>2266.9913847929806</v>
      </c>
      <c r="D57" s="237">
        <v>7268.8216799999991</v>
      </c>
      <c r="E57" s="237">
        <v>11778.618720000002</v>
      </c>
      <c r="F57" s="237">
        <v>14371.730399999999</v>
      </c>
      <c r="G57" s="237">
        <v>15714.205440000002</v>
      </c>
      <c r="H57" s="237">
        <v>16970.3037</v>
      </c>
      <c r="I57" s="237">
        <v>1855.3209268338817</v>
      </c>
      <c r="J57" s="237">
        <v>6201.6724049264385</v>
      </c>
      <c r="K57" s="237">
        <v>10049.377725823368</v>
      </c>
      <c r="L57" s="237">
        <v>12261.789841118018</v>
      </c>
      <c r="M57" s="237">
        <v>13407.173615324258</v>
      </c>
      <c r="N57" s="237">
        <v>14478.86174578863</v>
      </c>
      <c r="O57" s="237">
        <v>1463.8056641233463</v>
      </c>
      <c r="P57" s="237">
        <v>5139.8700390161257</v>
      </c>
      <c r="Q57" s="237">
        <v>8328.8010251370597</v>
      </c>
      <c r="R57" s="237">
        <v>10162.421055812341</v>
      </c>
      <c r="S57" s="237">
        <v>11111.701082203494</v>
      </c>
      <c r="T57" s="237">
        <v>11999.903062780115</v>
      </c>
      <c r="U57" s="105">
        <v>56.16</v>
      </c>
      <c r="V57" s="156">
        <v>439308.07740716025</v>
      </c>
      <c r="W57" s="156">
        <v>445027.70547131042</v>
      </c>
      <c r="X57" s="156">
        <v>481357.10157431028</v>
      </c>
      <c r="Y57" s="156">
        <v>458290.93747833523</v>
      </c>
      <c r="Z57" s="156">
        <v>515990.12504936033</v>
      </c>
    </row>
    <row r="58" spans="1:32" s="48" customFormat="1" ht="13" x14ac:dyDescent="0.3">
      <c r="A58" s="87" t="s">
        <v>324</v>
      </c>
      <c r="B58" s="82" t="s">
        <v>52</v>
      </c>
      <c r="C58" s="237">
        <v>2315.8807091063563</v>
      </c>
      <c r="D58" s="237">
        <v>7466.3000599999996</v>
      </c>
      <c r="E58" s="237">
        <v>12101.369240000004</v>
      </c>
      <c r="F58" s="237">
        <v>14766.3788</v>
      </c>
      <c r="G58" s="237">
        <v>16146.100480000001</v>
      </c>
      <c r="H58" s="237">
        <v>17437.046024999996</v>
      </c>
      <c r="I58" s="237">
        <v>1895.3322771662331</v>
      </c>
      <c r="J58" s="237">
        <v>6370.1586154473689</v>
      </c>
      <c r="K58" s="237">
        <v>10324.744639702545</v>
      </c>
      <c r="L58" s="237">
        <v>12598.499173066904</v>
      </c>
      <c r="M58" s="237">
        <v>13775.66133854938</v>
      </c>
      <c r="N58" s="237">
        <v>14877.080759074935</v>
      </c>
      <c r="O58" s="237">
        <v>1495.3737019752493</v>
      </c>
      <c r="P58" s="237">
        <v>5279.5093441745157</v>
      </c>
      <c r="Q58" s="237">
        <v>8557.0217465765872</v>
      </c>
      <c r="R58" s="237">
        <v>10441.481621115088</v>
      </c>
      <c r="S58" s="237">
        <v>11417.099188502296</v>
      </c>
      <c r="T58" s="237">
        <v>12329.942097691233</v>
      </c>
      <c r="U58" s="105">
        <v>58.679999999999993</v>
      </c>
      <c r="V58" s="156">
        <v>447736.83949312579</v>
      </c>
      <c r="W58" s="156">
        <v>453566.46040466323</v>
      </c>
      <c r="X58" s="156">
        <v>490594.49874041328</v>
      </c>
      <c r="Y58" s="156">
        <v>467084.75456566963</v>
      </c>
      <c r="Z58" s="156">
        <v>525893.54189767584</v>
      </c>
      <c r="AB58" s="22"/>
      <c r="AC58" s="22"/>
      <c r="AD58" s="22"/>
      <c r="AE58" s="22"/>
      <c r="AF58" s="22"/>
    </row>
    <row r="59" spans="1:32" ht="13" x14ac:dyDescent="0.3">
      <c r="A59" s="86" t="s">
        <v>325</v>
      </c>
      <c r="B59" s="80" t="s">
        <v>53</v>
      </c>
      <c r="C59" s="237">
        <v>2364.770033419732</v>
      </c>
      <c r="D59" s="237">
        <v>7663.77844</v>
      </c>
      <c r="E59" s="237">
        <v>12424.119760000003</v>
      </c>
      <c r="F59" s="237">
        <v>15161.0272</v>
      </c>
      <c r="G59" s="237">
        <v>16577.99552</v>
      </c>
      <c r="H59" s="237">
        <v>17903.788349999995</v>
      </c>
      <c r="I59" s="237">
        <v>1935.3436274985845</v>
      </c>
      <c r="J59" s="237">
        <v>6538.6448259682984</v>
      </c>
      <c r="K59" s="237">
        <v>10600.111553581724</v>
      </c>
      <c r="L59" s="237">
        <v>12935.208505015791</v>
      </c>
      <c r="M59" s="237">
        <v>14144.1490617745</v>
      </c>
      <c r="N59" s="237">
        <v>15275.299772361239</v>
      </c>
      <c r="O59" s="237">
        <v>1526.9417398271521</v>
      </c>
      <c r="P59" s="237">
        <v>5419.1486493329057</v>
      </c>
      <c r="Q59" s="237">
        <v>8785.2424680161148</v>
      </c>
      <c r="R59" s="237">
        <v>10720.542186417833</v>
      </c>
      <c r="S59" s="237">
        <v>11722.497294801098</v>
      </c>
      <c r="T59" s="237">
        <v>12659.981132602352</v>
      </c>
      <c r="U59" s="105">
        <v>61.199999999999996</v>
      </c>
      <c r="V59" s="156">
        <v>456165.6015790914</v>
      </c>
      <c r="W59" s="156">
        <v>462105.21533801628</v>
      </c>
      <c r="X59" s="156">
        <v>499831.89590651635</v>
      </c>
      <c r="Y59" s="156">
        <v>475878.5716530038</v>
      </c>
      <c r="Z59" s="156">
        <v>535796.95874599135</v>
      </c>
    </row>
    <row r="60" spans="1:32" ht="13" x14ac:dyDescent="0.3">
      <c r="A60" s="85" t="s">
        <v>326</v>
      </c>
      <c r="B60" s="74" t="s">
        <v>54</v>
      </c>
      <c r="C60" s="237">
        <v>2416.7149405026935</v>
      </c>
      <c r="D60" s="237">
        <v>7855.1768199999988</v>
      </c>
      <c r="E60" s="237">
        <v>12740.790280000003</v>
      </c>
      <c r="F60" s="237">
        <v>15549.413200000001</v>
      </c>
      <c r="G60" s="237">
        <v>17003.567360000001</v>
      </c>
      <c r="H60" s="237">
        <v>18364.146674999996</v>
      </c>
      <c r="I60" s="237">
        <v>1977.8556872267079</v>
      </c>
      <c r="J60" s="237">
        <v>6701.9436526350191</v>
      </c>
      <c r="K60" s="237">
        <v>10870.291083606691</v>
      </c>
      <c r="L60" s="237">
        <v>13266.57483159484</v>
      </c>
      <c r="M60" s="237">
        <v>14507.241905791245</v>
      </c>
      <c r="N60" s="237">
        <v>15668.072032600627</v>
      </c>
      <c r="O60" s="237">
        <v>1560.4827800447988</v>
      </c>
      <c r="P60" s="237">
        <v>5554.4887143650449</v>
      </c>
      <c r="Q60" s="237">
        <v>9009.1639493293915</v>
      </c>
      <c r="R60" s="237">
        <v>10995.174534390539</v>
      </c>
      <c r="S60" s="237">
        <v>12023.424191368598</v>
      </c>
      <c r="T60" s="237">
        <v>12985.505965380909</v>
      </c>
      <c r="U60" s="105">
        <v>62.28</v>
      </c>
      <c r="V60" s="156">
        <v>464267.68679131079</v>
      </c>
      <c r="W60" s="156">
        <v>470317.29339762341</v>
      </c>
      <c r="X60" s="156">
        <v>508742.61619887332</v>
      </c>
      <c r="Y60" s="156">
        <v>484345.71186659217</v>
      </c>
      <c r="Z60" s="156">
        <v>545373.69872056076</v>
      </c>
    </row>
    <row r="61" spans="1:32" ht="13" x14ac:dyDescent="0.3">
      <c r="A61" s="86" t="s">
        <v>327</v>
      </c>
      <c r="B61" s="80" t="s">
        <v>55</v>
      </c>
      <c r="C61" s="237">
        <v>2468.6598475856554</v>
      </c>
      <c r="D61" s="237">
        <v>8046.5751999999975</v>
      </c>
      <c r="E61" s="237">
        <v>13057.460800000001</v>
      </c>
      <c r="F61" s="237">
        <v>15937.799199999999</v>
      </c>
      <c r="G61" s="237">
        <v>17429.139200000001</v>
      </c>
      <c r="H61" s="237">
        <v>18824.504999999997</v>
      </c>
      <c r="I61" s="237">
        <v>2020.3677469548311</v>
      </c>
      <c r="J61" s="237">
        <v>6865.242479301739</v>
      </c>
      <c r="K61" s="237">
        <v>11140.47061363166</v>
      </c>
      <c r="L61" s="237">
        <v>13597.94115817389</v>
      </c>
      <c r="M61" s="237">
        <v>14870.334749807989</v>
      </c>
      <c r="N61" s="237">
        <v>16060.844292840016</v>
      </c>
      <c r="O61" s="237">
        <v>1594.0238202624457</v>
      </c>
      <c r="P61" s="237">
        <v>5689.8287793971831</v>
      </c>
      <c r="Q61" s="237">
        <v>9233.0854306426663</v>
      </c>
      <c r="R61" s="237">
        <v>11269.806882363246</v>
      </c>
      <c r="S61" s="237">
        <v>12324.351087936098</v>
      </c>
      <c r="T61" s="237">
        <v>13311.030798159469</v>
      </c>
      <c r="U61" s="105">
        <v>63.36</v>
      </c>
      <c r="V61" s="156">
        <v>472369.77200353029</v>
      </c>
      <c r="W61" s="156">
        <v>478529.37145723036</v>
      </c>
      <c r="X61" s="156">
        <v>517653.33649123029</v>
      </c>
      <c r="Y61" s="156">
        <v>492812.85208018025</v>
      </c>
      <c r="Z61" s="156">
        <v>554950.4386951304</v>
      </c>
    </row>
    <row r="62" spans="1:32" ht="13" x14ac:dyDescent="0.3">
      <c r="A62" s="85" t="s">
        <v>328</v>
      </c>
      <c r="B62" s="74" t="s">
        <v>56</v>
      </c>
      <c r="C62" s="237">
        <v>2520.6047546686159</v>
      </c>
      <c r="D62" s="237">
        <v>8236.8335799999986</v>
      </c>
      <c r="E62" s="237">
        <v>13372.991320000005</v>
      </c>
      <c r="F62" s="237">
        <v>16325.011</v>
      </c>
      <c r="G62" s="237">
        <v>17853.525440000001</v>
      </c>
      <c r="H62" s="237">
        <v>19283.666324999998</v>
      </c>
      <c r="I62" s="237">
        <v>2062.879806682954</v>
      </c>
      <c r="J62" s="237">
        <v>7027.5686714957974</v>
      </c>
      <c r="K62" s="237">
        <v>11409.677509183966</v>
      </c>
      <c r="L62" s="237">
        <v>13928.305671246097</v>
      </c>
      <c r="M62" s="237">
        <v>15232.416053973164</v>
      </c>
      <c r="N62" s="237">
        <v>16452.595286883105</v>
      </c>
      <c r="O62" s="237">
        <v>1627.5648604800922</v>
      </c>
      <c r="P62" s="237">
        <v>5824.3627369056503</v>
      </c>
      <c r="Q62" s="237">
        <v>9456.2008044322702</v>
      </c>
      <c r="R62" s="237">
        <v>11543.608939586573</v>
      </c>
      <c r="S62" s="237">
        <v>12624.439632678979</v>
      </c>
      <c r="T62" s="237">
        <v>13635.70921803817</v>
      </c>
      <c r="U62" s="105">
        <v>64.44</v>
      </c>
      <c r="V62" s="156">
        <v>480830.95240521117</v>
      </c>
      <c r="W62" s="156">
        <v>487100.54470629862</v>
      </c>
      <c r="X62" s="156">
        <v>526923.15197304857</v>
      </c>
      <c r="Y62" s="156">
        <v>501639.08748322976</v>
      </c>
      <c r="Z62" s="156">
        <v>564886.27385916119</v>
      </c>
    </row>
    <row r="63" spans="1:32" ht="13" x14ac:dyDescent="0.3">
      <c r="A63" s="86" t="s">
        <v>329</v>
      </c>
      <c r="B63" s="80" t="s">
        <v>57</v>
      </c>
      <c r="C63" s="237">
        <v>2572.5496617515769</v>
      </c>
      <c r="D63" s="237">
        <v>8427.0919599999997</v>
      </c>
      <c r="E63" s="237">
        <v>13688.521840000005</v>
      </c>
      <c r="F63" s="237">
        <v>16712.222800000003</v>
      </c>
      <c r="G63" s="237">
        <v>18277.911680000001</v>
      </c>
      <c r="H63" s="237">
        <v>19742.827649999999</v>
      </c>
      <c r="I63" s="237">
        <v>2105.3918664110765</v>
      </c>
      <c r="J63" s="237">
        <v>7189.8948636898558</v>
      </c>
      <c r="K63" s="237">
        <v>11678.884404736273</v>
      </c>
      <c r="L63" s="237">
        <v>14258.670184318305</v>
      </c>
      <c r="M63" s="237">
        <v>15594.497358138336</v>
      </c>
      <c r="N63" s="237">
        <v>16844.346280926195</v>
      </c>
      <c r="O63" s="237">
        <v>1661.1059006977384</v>
      </c>
      <c r="P63" s="237">
        <v>5958.8966944141184</v>
      </c>
      <c r="Q63" s="237">
        <v>9679.3161782218758</v>
      </c>
      <c r="R63" s="237">
        <v>11817.4109968099</v>
      </c>
      <c r="S63" s="237">
        <v>12924.528177421862</v>
      </c>
      <c r="T63" s="237">
        <v>13960.387637916871</v>
      </c>
      <c r="U63" s="105">
        <v>65.52</v>
      </c>
      <c r="V63" s="156">
        <v>489292.13280689169</v>
      </c>
      <c r="W63" s="156">
        <v>495671.71795536665</v>
      </c>
      <c r="X63" s="156">
        <v>536192.96745486662</v>
      </c>
      <c r="Y63" s="156">
        <v>510465.32288627914</v>
      </c>
      <c r="Z63" s="156">
        <v>574822.1090231915</v>
      </c>
    </row>
    <row r="64" spans="1:32" ht="13" x14ac:dyDescent="0.3">
      <c r="A64" s="85" t="s">
        <v>330</v>
      </c>
      <c r="B64" s="74" t="s">
        <v>58</v>
      </c>
      <c r="C64" s="237">
        <v>2621.4389860649526</v>
      </c>
      <c r="D64" s="237">
        <v>8466.9919599999994</v>
      </c>
      <c r="E64" s="237">
        <v>13728.421840000005</v>
      </c>
      <c r="F64" s="237">
        <v>16753.319800000001</v>
      </c>
      <c r="G64" s="237">
        <v>18319.407680000004</v>
      </c>
      <c r="H64" s="237">
        <v>19784.72265</v>
      </c>
      <c r="I64" s="237">
        <v>2145.4032167434279</v>
      </c>
      <c r="J64" s="237">
        <v>7223.937070233098</v>
      </c>
      <c r="K64" s="237">
        <v>11712.926611279518</v>
      </c>
      <c r="L64" s="237">
        <v>14293.733657057845</v>
      </c>
      <c r="M64" s="237">
        <v>15629.901252943311</v>
      </c>
      <c r="N64" s="237">
        <v>16880.090597796603</v>
      </c>
      <c r="O64" s="237">
        <v>1692.6739385496412</v>
      </c>
      <c r="P64" s="237">
        <v>5987.1104577426395</v>
      </c>
      <c r="Q64" s="237">
        <v>9707.5299415503978</v>
      </c>
      <c r="R64" s="237">
        <v>11846.471173038275</v>
      </c>
      <c r="S64" s="237">
        <v>12953.870491283524</v>
      </c>
      <c r="T64" s="237">
        <v>13990.012089411817</v>
      </c>
      <c r="U64" s="105">
        <v>65.52</v>
      </c>
      <c r="V64" s="156">
        <v>497785.7315242879</v>
      </c>
      <c r="W64" s="156">
        <v>504275.30952015042</v>
      </c>
      <c r="X64" s="156">
        <v>545495.20125240029</v>
      </c>
      <c r="Y64" s="156">
        <v>519323.97660504421</v>
      </c>
      <c r="Z64" s="156">
        <v>584790.36250293802</v>
      </c>
    </row>
    <row r="65" spans="1:26" ht="13.5" thickBot="1" x14ac:dyDescent="0.35">
      <c r="A65" s="88" t="s">
        <v>331</v>
      </c>
      <c r="B65" s="81" t="s">
        <v>59</v>
      </c>
      <c r="C65" s="237">
        <v>2670.3283103783283</v>
      </c>
      <c r="D65" s="237">
        <v>8506.891959999999</v>
      </c>
      <c r="E65" s="237">
        <v>13768.321840000004</v>
      </c>
      <c r="F65" s="237">
        <v>16794.416799999999</v>
      </c>
      <c r="G65" s="237">
        <v>18360.903680000003</v>
      </c>
      <c r="H65" s="237">
        <v>19826.61765</v>
      </c>
      <c r="I65" s="237">
        <v>2185.4145670757794</v>
      </c>
      <c r="J65" s="237">
        <v>7257.9792767763402</v>
      </c>
      <c r="K65" s="237">
        <v>11746.968817822759</v>
      </c>
      <c r="L65" s="237">
        <v>14328.797129797384</v>
      </c>
      <c r="M65" s="237">
        <v>15665.305147748284</v>
      </c>
      <c r="N65" s="237">
        <v>16915.834914667004</v>
      </c>
      <c r="O65" s="237">
        <v>1724.2419764015442</v>
      </c>
      <c r="P65" s="237">
        <v>6015.3242210711605</v>
      </c>
      <c r="Q65" s="237">
        <v>9735.7437048789179</v>
      </c>
      <c r="R65" s="237">
        <v>11875.53134926665</v>
      </c>
      <c r="S65" s="237">
        <v>12983.212805145185</v>
      </c>
      <c r="T65" s="237">
        <v>14019.636540906766</v>
      </c>
      <c r="U65" s="107">
        <v>65.52</v>
      </c>
      <c r="V65" s="156">
        <v>506279.33024168393</v>
      </c>
      <c r="W65" s="156">
        <v>512878.9010849339</v>
      </c>
      <c r="X65" s="156">
        <v>554797.43504993385</v>
      </c>
      <c r="Y65" s="156">
        <v>528182.63032380887</v>
      </c>
      <c r="Z65" s="156">
        <v>594758.61598268372</v>
      </c>
    </row>
    <row r="67" spans="1:26" ht="13" x14ac:dyDescent="0.3">
      <c r="A67" s="92" t="s">
        <v>410</v>
      </c>
      <c r="B67" s="92"/>
      <c r="C67" s="92"/>
      <c r="D67" s="92"/>
      <c r="E67" s="92"/>
      <c r="F67" s="92"/>
      <c r="G67" s="92"/>
      <c r="H67" s="92"/>
      <c r="I67" s="92"/>
    </row>
    <row r="68" spans="1:26" ht="13" x14ac:dyDescent="0.3">
      <c r="A68" s="92" t="s">
        <v>393</v>
      </c>
      <c r="B68" s="92"/>
      <c r="C68" s="92"/>
      <c r="D68" s="92"/>
      <c r="E68" s="92"/>
      <c r="F68" s="92"/>
      <c r="G68" s="92"/>
      <c r="H68" s="92"/>
      <c r="I68" s="92"/>
    </row>
    <row r="69" spans="1:26" ht="13" x14ac:dyDescent="0.3">
      <c r="A69" s="92" t="s">
        <v>89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C11:T65">
    <cfRule type="expression" dxfId="9" priority="1" stopIfTrue="1">
      <formula>MOD(ROW(C2),2)=0</formula>
    </cfRule>
  </conditionalFormatting>
  <conditionalFormatting sqref="U11:U18">
    <cfRule type="expression" dxfId="8" priority="21" stopIfTrue="1">
      <formula>MOD(ROW(XEE2),2)=0</formula>
    </cfRule>
  </conditionalFormatting>
  <conditionalFormatting sqref="U19">
    <cfRule type="expression" dxfId="7" priority="23" stopIfTrue="1">
      <formula>MOD(ROW(#REF!),2)=0</formula>
    </cfRule>
  </conditionalFormatting>
  <conditionalFormatting sqref="U20:U65">
    <cfRule type="expression" dxfId="6" priority="3" stopIfTrue="1">
      <formula>MOD(ROW(XEE10),2)=0</formula>
    </cfRule>
  </conditionalFormatting>
  <hyperlinks>
    <hyperlink ref="Z4" r:id="rId1" xr:uid="{00000000-0004-0000-0800-000000000000}"/>
    <hyperlink ref="Z5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Хар-ки </vt:lpstr>
      <vt:lpstr>Доп. оборудование</vt:lpstr>
      <vt:lpstr>КВК12 20.08</vt:lpstr>
      <vt:lpstr>КВК12 24.08</vt:lpstr>
      <vt:lpstr>КВК 12V-27.11</vt:lpstr>
      <vt:lpstr>КВК 12-27.14</vt:lpstr>
      <vt:lpstr>КВК 12-34.08</vt:lpstr>
      <vt:lpstr>КВК 12-30.08.</vt:lpstr>
      <vt:lpstr>КВК 12-37.11</vt:lpstr>
      <vt:lpstr>КВК 12-37.14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2015-12-16T08:54:26Z</cp:lastPrinted>
  <dcterms:created xsi:type="dcterms:W3CDTF">2012-10-01T12:27:00Z</dcterms:created>
  <dcterms:modified xsi:type="dcterms:W3CDTF">2025-01-15T07:42:57Z</dcterms:modified>
</cp:coreProperties>
</file>